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ubpreg\Pochta\Budget\Исполнение (депутатам)\2022 год\2 кв 2022\"/>
    </mc:Choice>
  </mc:AlternateContent>
  <bookViews>
    <workbookView xWindow="120" yWindow="96" windowWidth="15480" windowHeight="1005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8" i="1" l="1"/>
  <c r="K7" i="1" s="1"/>
  <c r="K21" i="1"/>
  <c r="K20" i="1"/>
  <c r="L8" i="1"/>
  <c r="L7" i="1" s="1"/>
  <c r="L20" i="1"/>
  <c r="M22" i="1"/>
  <c r="L29" i="1" l="1"/>
  <c r="L21" i="1"/>
  <c r="M11" i="1" l="1"/>
  <c r="M21" i="1" l="1"/>
  <c r="M26" i="1"/>
  <c r="M28" i="1"/>
  <c r="M23" i="1"/>
  <c r="M24" i="1"/>
  <c r="M25" i="1"/>
  <c r="M12" i="1"/>
  <c r="M13" i="1"/>
  <c r="M14" i="1"/>
  <c r="M15" i="1"/>
  <c r="M16" i="1"/>
  <c r="M17" i="1"/>
  <c r="M18" i="1"/>
  <c r="M9" i="1"/>
  <c r="M10" i="1"/>
  <c r="K29" i="1" l="1"/>
  <c r="M8" i="1"/>
  <c r="M20" i="1"/>
  <c r="M7" i="1" l="1"/>
  <c r="M29" i="1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<sst xmlns="http://schemas.openxmlformats.org/spreadsheetml/2006/main" count="210" uniqueCount="75">
  <si>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</si>
  <si>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</si>
  <si>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</si>
  <si>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</si>
  <si>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</si>
  <si>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</si>
  <si>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</si>
  <si>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</si>
  <si>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</si>
  <si>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</si>
  <si>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</si>
  <si>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</si>
  <si>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</si>
  <si>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</si>
  <si>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</si>
  <si>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</si>
  <si>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</si>
  <si>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</si>
  <si>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</si>
  <si>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</si>
  <si>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</si>
  <si>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</si>
  <si>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</si>
  <si>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</si>
  <si>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</si>
  <si>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</si>
  <si>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</si>
  <si>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</si>
  <si>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</si>
  <si>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</si>
  <si>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</si>
  <si>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</si>
  <si>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</si>
  <si>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</si>
  <si>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</si>
  <si>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</si>
  <si>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</si>
  <si>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</si>
  <si>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</si>
  <si>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</si>
  <si>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</si>
  <si>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</si>
  <si>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Прочие безвозмездные поступления от других бюджетов бюджетной системы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</si>
  <si>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</si>
  <si>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</si>
  <si>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</si>
  <si>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</si>
  <si>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</si>
  <si>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</si>
  <si>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</si>
  <si>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</si>
  <si>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</si>
  <si>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</si>
  <si>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</si>
  <si>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</si>
  <si>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</si>
  <si>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90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</si>
  <si>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</si>
  <si>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</si>
  <si>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</si>
  <si>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22.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</si>
  <si>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</si>
  <si>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</si>
  <si>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</si>
  <si>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</si>
  <si>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</si>
  <si>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</si>
  <si>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</si>
  <si>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</si>
  <si>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</si>
  <si>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План на 2022 год</t>
  </si>
  <si>
    <t xml:space="preserve"> Исполнено за 1 полугодие 2022</t>
  </si>
  <si>
    <t xml:space="preserve">Отчет об исполнении  районного бюджета по доходам за 1 полугодие 2022 года </t>
  </si>
  <si>
    <t>от 19.07.2022</t>
  </si>
  <si>
    <t>№ 1508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</si>
</sst>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A3" sqref="A3:M3"/>
    </sheetView>
  </sheetViews>
  <sheetFormatPr defaultColWidth="9.109375" defaultRowHeight="15.6" x14ac:dyDescent="0.3"/>
  <cols>
    <col min="1" max="1" width="4.33203125" style="2" customWidth="1"/>
    <col min="2" max="2" width="4.5546875" style="2" customWidth="1"/>
    <col min="3" max="3" width="3.33203125" style="2" customWidth="1"/>
    <col min="4" max="4" width="4.33203125" style="2" customWidth="1"/>
    <col min="5" max="5" width="4" style="2" customWidth="1"/>
    <col min="6" max="6" width="4.5546875" style="2" customWidth="1"/>
    <col min="7" max="7" width="3.88671875" style="2" customWidth="1"/>
    <col min="8" max="8" width="6.109375" style="2" customWidth="1"/>
    <col min="9" max="9" width="5" style="2" customWidth="1"/>
    <col min="10" max="10" width="57.6640625" style="2" customWidth="1"/>
    <col min="11" max="11" width="13.6640625" style="2" customWidth="1"/>
    <col min="12" max="12" width="15" style="2" customWidth="1"/>
    <col min="13" max="13" width="12.44140625" style="2" customWidth="1"/>
    <col min="14" max="14" width="16.5546875" style="17" customWidth="1"/>
    <col min="15" max="15" width="18.33203125" style="17" customWidth="1"/>
    <col min="16" max="16384" width="9.109375" style="2"/>
  </cols>
  <sheetData>
    <row r="1" spans="1:15" ht="29.25" customHeight="1" x14ac:dyDescent="0.3">
      <c r="J1" s="21" t="s">
        <v>45</v>
      </c>
      <c r="K1" s="21"/>
      <c r="L1" s="21"/>
      <c r="M1" s="21"/>
    </row>
    <row r="2" spans="1:15" ht="13.5" customHeight="1" x14ac:dyDescent="0.3">
      <c r="L2" s="1" t="s">
        <v>73</v>
      </c>
      <c r="M2" s="1" t="s">
        <v>74</v>
      </c>
    </row>
    <row r="3" spans="1:15" ht="18.75" customHeight="1" x14ac:dyDescent="0.3">
      <c r="A3" s="19" t="s">
        <v>72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5" ht="3.75" customHeight="1" x14ac:dyDescent="0.3"/>
    <row r="5" spans="1:15" ht="14.25" customHeight="1" x14ac:dyDescent="0.3">
      <c r="M5" s="11" t="s">
        <v>51</v>
      </c>
    </row>
    <row r="6" spans="1:15" ht="46.8" x14ac:dyDescent="0.3">
      <c r="A6" s="3" t="s">
        <v>0</v>
      </c>
      <c r="B6" s="20" t="s">
        <v>46</v>
      </c>
      <c r="C6" s="20"/>
      <c r="D6" s="20"/>
      <c r="E6" s="20"/>
      <c r="F6" s="20"/>
      <c r="G6" s="20"/>
      <c r="H6" s="20"/>
      <c r="I6" s="20"/>
      <c r="J6" s="3" t="s">
        <v>47</v>
      </c>
      <c r="K6" s="15" t="s">
        <v>70</v>
      </c>
      <c r="L6" s="16" t="s">
        <v>71</v>
      </c>
      <c r="M6" s="3" t="s">
        <v>44</v>
      </c>
    </row>
    <row r="7" spans="1:15" ht="15.75" customHeight="1" x14ac:dyDescent="0.3">
      <c r="A7" s="14" t="s">
        <v>63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764595.00999999989</v>
      </c>
      <c r="L7" s="6">
        <f>L8+L12+L11+L13+L14+L15+L16+L17+L18+L19</f>
        <v>400479.11999999994</v>
      </c>
      <c r="M7" s="7">
        <f>L7*100/K7</f>
        <v>52.377940577979963</v>
      </c>
      <c r="N7" s="18"/>
      <c r="O7" s="18"/>
    </row>
    <row r="8" spans="1:15" ht="15.75" customHeight="1" x14ac:dyDescent="0.3">
      <c r="A8" s="14" t="s">
        <v>64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431222.3</v>
      </c>
      <c r="L8" s="6">
        <f>L9+L10</f>
        <v>209460.55</v>
      </c>
      <c r="M8" s="7">
        <f>L8*100/K8</f>
        <v>48.573682297970215</v>
      </c>
      <c r="N8" s="18"/>
      <c r="O8" s="18"/>
    </row>
    <row r="9" spans="1:15" ht="15.75" customHeight="1" x14ac:dyDescent="0.3">
      <c r="A9" s="14" t="s">
        <v>65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71842.8</v>
      </c>
      <c r="L9" s="6">
        <v>36254.300000000003</v>
      </c>
      <c r="M9" s="7">
        <f t="shared" ref="M9:M18" si="0">L9*100/K9</f>
        <v>50.463372808409474</v>
      </c>
      <c r="N9" s="18"/>
      <c r="O9" s="18"/>
    </row>
    <row r="10" spans="1:15" ht="15.75" customHeight="1" x14ac:dyDescent="0.3">
      <c r="A10" s="14" t="s">
        <v>66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359379.5</v>
      </c>
      <c r="L10" s="6">
        <v>173206.25</v>
      </c>
      <c r="M10" s="7">
        <f t="shared" si="0"/>
        <v>48.195918242415054</v>
      </c>
      <c r="N10" s="18"/>
      <c r="O10" s="18"/>
    </row>
    <row r="11" spans="1:15" ht="31.2" x14ac:dyDescent="0.3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1252.2</v>
      </c>
      <c r="L11" s="6">
        <v>678.16</v>
      </c>
      <c r="M11" s="7">
        <f t="shared" si="0"/>
        <v>54.157482830218811</v>
      </c>
      <c r="N11" s="18"/>
      <c r="O11" s="18"/>
    </row>
    <row r="12" spans="1:15" ht="15.75" customHeight="1" x14ac:dyDescent="0.3">
      <c r="A12" s="14" t="s">
        <v>67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216628.3</v>
      </c>
      <c r="L12" s="6">
        <v>131000.59</v>
      </c>
      <c r="M12" s="7">
        <f t="shared" si="0"/>
        <v>60.47251905683607</v>
      </c>
      <c r="N12" s="18"/>
      <c r="O12" s="18"/>
    </row>
    <row r="13" spans="1:15" x14ac:dyDescent="0.3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48</v>
      </c>
      <c r="K13" s="6">
        <v>15107.9</v>
      </c>
      <c r="L13" s="6">
        <v>8050.37</v>
      </c>
      <c r="M13" s="7">
        <f t="shared" si="0"/>
        <v>53.285830591941966</v>
      </c>
      <c r="N13" s="18"/>
      <c r="O13" s="18"/>
    </row>
    <row r="14" spans="1:15" ht="31.2" x14ac:dyDescent="0.3">
      <c r="A14" s="14" t="s">
        <v>68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54475.27</v>
      </c>
      <c r="L14" s="6">
        <v>24663.49</v>
      </c>
      <c r="M14" s="7">
        <f t="shared" si="0"/>
        <v>45.274653985193652</v>
      </c>
      <c r="N14" s="18"/>
      <c r="O14" s="18"/>
    </row>
    <row r="15" spans="1:15" x14ac:dyDescent="0.3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20632.7</v>
      </c>
      <c r="L15" s="6">
        <v>12643.5</v>
      </c>
      <c r="M15" s="7">
        <f t="shared" si="0"/>
        <v>61.278940710619551</v>
      </c>
      <c r="N15" s="18"/>
      <c r="O15" s="18"/>
    </row>
    <row r="16" spans="1:15" ht="31.2" x14ac:dyDescent="0.3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49</v>
      </c>
      <c r="K16" s="6">
        <v>1479.79</v>
      </c>
      <c r="L16" s="6">
        <v>1099.54</v>
      </c>
      <c r="M16" s="7">
        <f t="shared" si="0"/>
        <v>74.3037863480629</v>
      </c>
      <c r="N16" s="18"/>
      <c r="O16" s="18"/>
    </row>
    <row r="17" spans="1:15" ht="31.2" x14ac:dyDescent="0.3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21268.2</v>
      </c>
      <c r="L17" s="6">
        <v>9963.18</v>
      </c>
      <c r="M17" s="7">
        <f t="shared" si="0"/>
        <v>46.845431207154341</v>
      </c>
      <c r="N17" s="18"/>
      <c r="O17" s="18"/>
    </row>
    <row r="18" spans="1:15" x14ac:dyDescent="0.3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2528.35</v>
      </c>
      <c r="L18" s="6">
        <v>2207.38</v>
      </c>
      <c r="M18" s="7">
        <f t="shared" si="0"/>
        <v>87.305159491367888</v>
      </c>
      <c r="N18" s="18"/>
      <c r="O18" s="18"/>
    </row>
    <row r="19" spans="1:15" x14ac:dyDescent="0.3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712.36</v>
      </c>
      <c r="M19" s="7"/>
      <c r="N19" s="18"/>
      <c r="O19" s="18"/>
    </row>
    <row r="20" spans="1:15" x14ac:dyDescent="0.3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SUM(K22:K28)</f>
        <v>1384245.47</v>
      </c>
      <c r="L20" s="6">
        <f>SUM(L22:L28)</f>
        <v>621739.89000000013</v>
      </c>
      <c r="M20" s="7">
        <f t="shared" ref="M20:M28" si="1">L20*100/K20</f>
        <v>44.91543613287029</v>
      </c>
      <c r="N20" s="18"/>
      <c r="O20" s="18"/>
    </row>
    <row r="21" spans="1:15" ht="31.2" x14ac:dyDescent="0.3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52</v>
      </c>
      <c r="K21" s="6">
        <f>SUM(K22:K26)</f>
        <v>1380896.99</v>
      </c>
      <c r="L21" s="6">
        <f>SUM(L22:L26)</f>
        <v>625491.35000000009</v>
      </c>
      <c r="M21" s="7">
        <f t="shared" si="1"/>
        <v>45.296018061419637</v>
      </c>
      <c r="N21" s="18"/>
      <c r="O21" s="18"/>
    </row>
    <row r="22" spans="1:15" ht="31.2" x14ac:dyDescent="0.3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61</v>
      </c>
      <c r="F22" s="5" t="s">
        <v>13</v>
      </c>
      <c r="G22" s="5" t="s">
        <v>14</v>
      </c>
      <c r="H22" s="5" t="s">
        <v>15</v>
      </c>
      <c r="I22" s="5" t="s">
        <v>59</v>
      </c>
      <c r="J22" s="4" t="s">
        <v>62</v>
      </c>
      <c r="K22" s="6">
        <v>36129.4</v>
      </c>
      <c r="L22" s="6">
        <v>15432.2</v>
      </c>
      <c r="M22" s="7">
        <f t="shared" si="1"/>
        <v>42.713690235652955</v>
      </c>
      <c r="N22" s="18"/>
      <c r="O22" s="18"/>
    </row>
    <row r="23" spans="1:15" ht="34.5" customHeight="1" x14ac:dyDescent="0.3">
      <c r="A23" s="14" t="s">
        <v>35</v>
      </c>
      <c r="B23" s="5" t="s">
        <v>13</v>
      </c>
      <c r="C23" s="5">
        <v>2</v>
      </c>
      <c r="D23" s="5" t="s">
        <v>17</v>
      </c>
      <c r="E23" s="12" t="s">
        <v>53</v>
      </c>
      <c r="F23" s="5" t="s">
        <v>13</v>
      </c>
      <c r="G23" s="5" t="s">
        <v>14</v>
      </c>
      <c r="H23" s="5" t="s">
        <v>15</v>
      </c>
      <c r="I23" s="5" t="s">
        <v>59</v>
      </c>
      <c r="J23" s="4" t="s">
        <v>57</v>
      </c>
      <c r="K23" s="6">
        <v>166952.68</v>
      </c>
      <c r="L23" s="6">
        <v>31023.88</v>
      </c>
      <c r="M23" s="7">
        <f t="shared" si="1"/>
        <v>18.582439047998513</v>
      </c>
      <c r="N23" s="18"/>
      <c r="O23" s="18"/>
    </row>
    <row r="24" spans="1:15" ht="31.2" x14ac:dyDescent="0.3">
      <c r="A24" s="14" t="s">
        <v>36</v>
      </c>
      <c r="B24" s="5" t="s">
        <v>13</v>
      </c>
      <c r="C24" s="5">
        <v>2</v>
      </c>
      <c r="D24" s="5" t="s">
        <v>17</v>
      </c>
      <c r="E24" s="12" t="s">
        <v>54</v>
      </c>
      <c r="F24" s="5" t="s">
        <v>13</v>
      </c>
      <c r="G24" s="5" t="s">
        <v>14</v>
      </c>
      <c r="H24" s="5" t="s">
        <v>15</v>
      </c>
      <c r="I24" s="5" t="s">
        <v>59</v>
      </c>
      <c r="J24" s="4" t="s">
        <v>58</v>
      </c>
      <c r="K24" s="6">
        <v>900016.62</v>
      </c>
      <c r="L24" s="6">
        <v>473043.07</v>
      </c>
      <c r="M24" s="7">
        <f t="shared" si="1"/>
        <v>52.559370514735605</v>
      </c>
      <c r="N24" s="18"/>
      <c r="O24" s="18"/>
    </row>
    <row r="25" spans="1:15" x14ac:dyDescent="0.3">
      <c r="A25" s="14" t="s">
        <v>37</v>
      </c>
      <c r="B25" s="5" t="s">
        <v>13</v>
      </c>
      <c r="C25" s="5">
        <v>2</v>
      </c>
      <c r="D25" s="5" t="s">
        <v>17</v>
      </c>
      <c r="E25" s="12" t="s">
        <v>55</v>
      </c>
      <c r="F25" s="5" t="s">
        <v>13</v>
      </c>
      <c r="G25" s="5" t="s">
        <v>14</v>
      </c>
      <c r="H25" s="5" t="s">
        <v>15</v>
      </c>
      <c r="I25" s="5" t="s">
        <v>59</v>
      </c>
      <c r="J25" s="4" t="s">
        <v>41</v>
      </c>
      <c r="K25" s="6">
        <v>275037.86</v>
      </c>
      <c r="L25" s="6">
        <v>105015.05</v>
      </c>
      <c r="M25" s="7">
        <f t="shared" si="1"/>
        <v>38.182034284298169</v>
      </c>
      <c r="N25" s="18"/>
      <c r="O25" s="18"/>
    </row>
    <row r="26" spans="1:15" ht="31.2" x14ac:dyDescent="0.3">
      <c r="A26" s="14" t="s">
        <v>38</v>
      </c>
      <c r="B26" s="5" t="s">
        <v>13</v>
      </c>
      <c r="C26" s="5" t="s">
        <v>21</v>
      </c>
      <c r="D26" s="5" t="s">
        <v>17</v>
      </c>
      <c r="E26" s="12" t="s">
        <v>56</v>
      </c>
      <c r="F26" s="5" t="s">
        <v>13</v>
      </c>
      <c r="G26" s="5" t="s">
        <v>14</v>
      </c>
      <c r="H26" s="5" t="s">
        <v>15</v>
      </c>
      <c r="I26" s="5" t="s">
        <v>59</v>
      </c>
      <c r="J26" s="4" t="s">
        <v>42</v>
      </c>
      <c r="K26" s="6">
        <v>2760.43</v>
      </c>
      <c r="L26" s="6">
        <v>977.15</v>
      </c>
      <c r="M26" s="7">
        <f t="shared" si="1"/>
        <v>35.398470528142354</v>
      </c>
      <c r="N26" s="18"/>
      <c r="O26" s="18"/>
    </row>
    <row r="27" spans="1:15" ht="81.75" customHeight="1" x14ac:dyDescent="0.3">
      <c r="A27" s="14" t="s">
        <v>69</v>
      </c>
      <c r="B27" s="5" t="s">
        <v>13</v>
      </c>
      <c r="C27" s="5" t="s">
        <v>21</v>
      </c>
      <c r="D27" s="5" t="s">
        <v>22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50</v>
      </c>
      <c r="K27" s="6">
        <v>103.92</v>
      </c>
      <c r="L27" s="6">
        <v>4036.56</v>
      </c>
      <c r="M27" s="7"/>
      <c r="N27" s="18"/>
      <c r="O27" s="18"/>
    </row>
    <row r="28" spans="1:15" ht="46.8" x14ac:dyDescent="0.3">
      <c r="A28" s="14" t="s">
        <v>60</v>
      </c>
      <c r="B28" s="5" t="s">
        <v>13</v>
      </c>
      <c r="C28" s="5" t="s">
        <v>21</v>
      </c>
      <c r="D28" s="5" t="s">
        <v>23</v>
      </c>
      <c r="E28" s="5" t="s">
        <v>14</v>
      </c>
      <c r="F28" s="5" t="s">
        <v>13</v>
      </c>
      <c r="G28" s="5" t="s">
        <v>14</v>
      </c>
      <c r="H28" s="5" t="s">
        <v>15</v>
      </c>
      <c r="I28" s="5" t="s">
        <v>13</v>
      </c>
      <c r="J28" s="4" t="s">
        <v>43</v>
      </c>
      <c r="K28" s="6">
        <v>3244.56</v>
      </c>
      <c r="L28" s="6">
        <v>-7788.02</v>
      </c>
      <c r="M28" s="7">
        <f t="shared" si="1"/>
        <v>-240.03316320240648</v>
      </c>
      <c r="N28" s="18"/>
      <c r="O28" s="18"/>
    </row>
    <row r="29" spans="1:15" x14ac:dyDescent="0.3">
      <c r="A29" s="8"/>
      <c r="B29" s="8"/>
      <c r="C29" s="8" t="s">
        <v>11</v>
      </c>
      <c r="D29" s="8"/>
      <c r="E29" s="8"/>
      <c r="F29" s="8"/>
      <c r="G29" s="8"/>
      <c r="H29" s="8"/>
      <c r="I29" s="8"/>
      <c r="J29" s="8" t="s">
        <v>12</v>
      </c>
      <c r="K29" s="6">
        <f>K7+K20</f>
        <v>2148840.48</v>
      </c>
      <c r="L29" s="6">
        <f>L7+L20</f>
        <v>1022219.01</v>
      </c>
      <c r="M29" s="9">
        <f>L29/K29*100</f>
        <v>47.570725678064299</v>
      </c>
      <c r="N29" s="18"/>
      <c r="O29" s="18"/>
    </row>
    <row r="30" spans="1:15" x14ac:dyDescent="0.3">
      <c r="K30" s="10"/>
      <c r="L30" s="10"/>
    </row>
    <row r="31" spans="1:15" x14ac:dyDescent="0.3">
      <c r="L31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2020-04-21T09:11:42Z</cp:lastPrinted>
  <dcterms:created xsi:type="dcterms:W3CDTF">2012-04-12T01:25:34Z</dcterms:created>
  <dcterms:modified xsi:type="dcterms:W3CDTF">2022-09-14T02:55:43Z</dcterms:modified>
</cp:coreProperties>
</file>