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7530" firstSheet="4" activeTab="4"/>
  </bookViews>
  <sheets>
    <sheet name="Целевые полугод" sheetId="38" r:id="rId1"/>
    <sheet name="Целевые год" sheetId="41" r:id="rId2"/>
    <sheet name="Целевые  уточ апрель 2022" sheetId="45" r:id="rId3"/>
    <sheet name="ГРБС полугод" sheetId="30" r:id="rId4"/>
    <sheet name="Результаты оценки" sheetId="40" r:id="rId5"/>
    <sheet name="Лист1" sheetId="44" r:id="rId6"/>
  </sheets>
  <calcPr calcId="125725"/>
</workbook>
</file>

<file path=xl/calcChain.xml><?xml version="1.0" encoding="utf-8"?>
<calcChain xmlns="http://schemas.openxmlformats.org/spreadsheetml/2006/main">
  <c r="M24" i="30"/>
  <c r="P15"/>
  <c r="O15"/>
  <c r="L15"/>
  <c r="M15"/>
  <c r="K15"/>
  <c r="M14"/>
  <c r="P14"/>
  <c r="O14"/>
  <c r="P22"/>
  <c r="O22"/>
  <c r="K22"/>
  <c r="L22"/>
  <c r="M22"/>
  <c r="J22"/>
  <c r="K35"/>
  <c r="L35"/>
  <c r="L33"/>
  <c r="M33"/>
  <c r="O33"/>
  <c r="P33"/>
  <c r="K33"/>
  <c r="O24"/>
  <c r="L24"/>
  <c r="M11"/>
  <c r="K24"/>
  <c r="O11"/>
  <c r="P11"/>
  <c r="P13"/>
  <c r="O13"/>
  <c r="K13"/>
  <c r="L13"/>
  <c r="M13"/>
  <c r="K14"/>
  <c r="L14"/>
  <c r="K16"/>
  <c r="L16"/>
  <c r="M16"/>
  <c r="P17"/>
  <c r="O17"/>
  <c r="K17"/>
  <c r="L17"/>
  <c r="M17"/>
  <c r="P19"/>
  <c r="O19"/>
  <c r="K19"/>
  <c r="L19"/>
  <c r="M19"/>
  <c r="J24"/>
  <c r="M35"/>
  <c r="I24"/>
  <c r="J35"/>
  <c r="I35"/>
  <c r="I16"/>
  <c r="I22"/>
  <c r="J19"/>
  <c r="I19"/>
  <c r="J17"/>
  <c r="I17"/>
  <c r="J16"/>
  <c r="J14"/>
  <c r="J13"/>
  <c r="I13"/>
  <c r="K11" l="1"/>
  <c r="L11"/>
  <c r="J11"/>
  <c r="I14"/>
  <c r="I11" s="1"/>
</calcChain>
</file>

<file path=xl/comments1.xml><?xml version="1.0" encoding="utf-8"?>
<comments xmlns="http://schemas.openxmlformats.org/spreadsheetml/2006/main">
  <authors>
    <author>Автор</author>
  </authors>
  <commentList>
    <comment ref="F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2/75*100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2//75*100
</t>
        </r>
      </text>
    </commen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2/68*100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F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2//75*100
</t>
        </r>
      </text>
    </commen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2/68*100
</t>
        </r>
      </text>
    </comment>
  </commentList>
</comments>
</file>

<file path=xl/sharedStrings.xml><?xml version="1.0" encoding="utf-8"?>
<sst xmlns="http://schemas.openxmlformats.org/spreadsheetml/2006/main" count="324" uniqueCount="125">
  <si>
    <t>№ п/п</t>
  </si>
  <si>
    <t>Цель, целевые показатели, задачи, показатели результативности</t>
  </si>
  <si>
    <t>Ед. измерения</t>
  </si>
  <si>
    <t>Весовой критерий</t>
  </si>
  <si>
    <t>Плановый период</t>
  </si>
  <si>
    <t>Примечание (причины невыполнения показателей по программе, выбор действий по преодолению)</t>
  </si>
  <si>
    <t>январь - июнь</t>
  </si>
  <si>
    <t>значение на конец года</t>
  </si>
  <si>
    <t>план</t>
  </si>
  <si>
    <t>факт</t>
  </si>
  <si>
    <t>Статус (муниципальная программа Емельяновского района, подпрограмма, отдельное мероприятие  муниципальной программы Емельяновского района)</t>
  </si>
  <si>
    <t>Наименование муниципальной программы Емельяновского района, подпрограммы, отдельного мероприятия  муниципальной программы Емельяновского района</t>
  </si>
  <si>
    <t>ГРБС</t>
  </si>
  <si>
    <t>Код бюджетной классификации</t>
  </si>
  <si>
    <t>Расходы по годам, тыс.рублей</t>
  </si>
  <si>
    <t>Примечание</t>
  </si>
  <si>
    <t>Рз Пр</t>
  </si>
  <si>
    <t>ЦСР</t>
  </si>
  <si>
    <t>ВР</t>
  </si>
  <si>
    <t xml:space="preserve">плановый период </t>
  </si>
  <si>
    <t xml:space="preserve">план </t>
  </si>
  <si>
    <t xml:space="preserve">         </t>
  </si>
  <si>
    <t>Муниципальная программа Емельяновского района</t>
  </si>
  <si>
    <t>всего расходные обязательства</t>
  </si>
  <si>
    <t>в том числе по ГРБС:</t>
  </si>
  <si>
    <t>Подпрограмма 1</t>
  </si>
  <si>
    <t>Цель: Повышение доступности жилья и улучшение жилищных условий граждан, проживающих на территории Емельяновского района</t>
  </si>
  <si>
    <t>Удельный вес введенной площади жилых домов по отношению к общей площади жилищного фонда</t>
  </si>
  <si>
    <t>1.</t>
  </si>
  <si>
    <t>1.1.</t>
  </si>
  <si>
    <t>Общая площадь жилых помещений, приходящаяся в среднем на 1 жителя</t>
  </si>
  <si>
    <t>Доля граждан, улучшивших жилищные условия, от общего количества граждан, которым предоставлена муниципальная поддержка в форме социальных выплат</t>
  </si>
  <si>
    <t>%</t>
  </si>
  <si>
    <t>кв. метров</t>
  </si>
  <si>
    <t>Подпрограмма "Обеспечение жильем молодых семей в Емельяновском районе"</t>
  </si>
  <si>
    <t>Показатели:</t>
  </si>
  <si>
    <t>Доля молодых семей, улучшивших жилищные условия за счет полученных социальных выплат, к общему количеству молодых семей, состоящих на учете нуждающихся в улучшении жилищных условий</t>
  </si>
  <si>
    <t>1.1.1.</t>
  </si>
  <si>
    <t>Задача 1. Муниципальная поддержка в решении жилищной проблемы молодых семей, признанных в установленном порядке, нуждающимися в улучшении жилищных условий</t>
  </si>
  <si>
    <t>1.2.</t>
  </si>
  <si>
    <t>Подпрограмма 2</t>
  </si>
  <si>
    <t xml:space="preserve">Администрации Емельяновского района </t>
  </si>
  <si>
    <t>009</t>
  </si>
  <si>
    <t>090</t>
  </si>
  <si>
    <t>Муниципальное казенное учреждение «Финансовое управление администрации Емельяновского района Красноярского края»</t>
  </si>
  <si>
    <t>132</t>
  </si>
  <si>
    <t>х</t>
  </si>
  <si>
    <t>Предоставление социальных выплат молодым семьям на приобретение (строительство) жилья</t>
  </si>
  <si>
    <t>Строительство муниципальных  объектов коммунаьной и транспортной инфпвструктуры</t>
  </si>
  <si>
    <t>муниципальное казенное учреждение "Управление строительства, жилищно-коммунального хозяйства и экологии администрации Емельяновского района Красноярского края"</t>
  </si>
  <si>
    <t xml:space="preserve">Подготовка документов территориального планирования  и градостроительного зонирования  (внесение в них изменений)  на разработку  документации  по планеровки территории </t>
  </si>
  <si>
    <t>11200S4610</t>
  </si>
  <si>
    <t>322</t>
  </si>
  <si>
    <t>0412</t>
  </si>
  <si>
    <t>0502</t>
  </si>
  <si>
    <t>Доля муниципальных образований Емельяновского района, на территории которых утверждены схемы территориального планирования, генеральные планы и правила землепользования и застройки</t>
  </si>
  <si>
    <t>Доля земельных участков, предоставленных для жилищного строительства семьям, имеющим трех и более детей, обеспеченных (полностью или частично) коммунальной и транспортной инфраструктурой</t>
  </si>
  <si>
    <t>1.2.1.</t>
  </si>
  <si>
    <t>га</t>
  </si>
  <si>
    <t>Площадь земельных участков, обеспеченных (полностью или частично) коммунальной и транспортной инфраструктурой, предоставляемая для семей, имеющих трех и более детей</t>
  </si>
  <si>
    <t>Целевой показатель:</t>
  </si>
  <si>
    <t>11200S4660</t>
  </si>
  <si>
    <t>Осуществление  переданных полномочий  поселка Емельяново на реализацию  мероприятия по оказанию услуг  по осуществлению  строительного контроля (технического надзора)  за выполнением работ по строительству электрических сетей  напряжением 10/04 кВ - 1  этапа  строительства объета   капитального строительства  по титулу "Мероприятия  по строительству  электрических стей  напряжением 10/04 кВ и улично-дорожной сети общего пользования  местного значения  в п.г.т. Емельяново Емельяновского района Красноярского края"</t>
  </si>
  <si>
    <t>Задача 2. Создание условий для увеличения объёмов ввода жилья, в том числе экономического класса</t>
  </si>
  <si>
    <t>Документы территориального планирования и градостроительного зонирования (внесение в них изменений) муниципальных образований Емельяновского района, подготовленные к согласованию и утверждению</t>
  </si>
  <si>
    <t>единиц</t>
  </si>
  <si>
    <t>11100L4970</t>
  </si>
  <si>
    <t>─</t>
  </si>
  <si>
    <t>0409</t>
  </si>
  <si>
    <t>Муниципальное казенное учреждение "Управление земельно-имущественных отношений и архитектуры администрации Емельяновского района Красноярского края"</t>
  </si>
  <si>
    <t>162</t>
  </si>
  <si>
    <t xml:space="preserve">Создание условий для обеспечения доступным и комфортным жильем граждан </t>
  </si>
  <si>
    <t>Создание условий для обеспечения доступным и комфортным жильем граждан проживающих на территории Емельяновского района</t>
  </si>
  <si>
    <t>Обеспечение жильем молодых семей в Емельяновском районе</t>
  </si>
  <si>
    <t>Подпрограмма2. «Создание условий для обеспечения доступным и комфортным жильем граждан проживающих на территории Емельяновского района»</t>
  </si>
  <si>
    <t>2022 год</t>
  </si>
  <si>
    <t>Выполнение рвабот по подготовке комплекта землеустроительной документации на лесной участок расположенный : Красноярский край, Емельяновский район, Емельяновское лесничество, Емельяновское участковое лесничество, Совхоз "Емельяновский", квартал 89часть выд.22), испрашиваемый в постоянное (бессрочное) пользование для строительства, реконструкции, эксплуатации линейных объектов площадью 0,3111 га</t>
  </si>
  <si>
    <t>Разработка проекта внесения изменений в генеральный план и правила землепользования и застройки муниципального образования Частоостровский сельсовет</t>
  </si>
  <si>
    <t>1120082360</t>
  </si>
  <si>
    <t>Осуществление  переданных полномочий  поселка Емельяново на реализацию  мероприятия по оказанию услуг  по осуществлению авторского надзора  за выполнением работ по строительству электрических сетей  напряжением 10/04 кВ - 1  этапа  строительства объекта   капитального строительства  по титулу "Мероприятия  по строительству  электрических стей  напряжением 10/04 кВ и улично-дорожной сети общего пользования  местного значения  в п.г.т. Емельяново Емельяновского района Красноярского края"</t>
  </si>
  <si>
    <t>Год, предшествующий отчетному году 2020 год</t>
  </si>
  <si>
    <t>Отчетный год реализации муниципальной программы Емельяновского района 2021 год</t>
  </si>
  <si>
    <t>2022год</t>
  </si>
  <si>
    <t>2023 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</si>
  <si>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
Информация
о целевых показателях муниципальной  программы Емельяновского района
 и показателях результативности подпрограмм  и отдельных  мероприятий 
</t>
    </r>
    <r>
      <rPr>
        <b/>
        <sz val="12"/>
        <color theme="1"/>
        <rFont val="Times New Roman"/>
        <family val="1"/>
        <charset val="204"/>
      </rPr>
      <t xml:space="preserve">муниципальной  программы Емельяновского района «Создание условий для обеспечения доступным и комфортным жильем граждан» за 1 полугодие  2021 года  </t>
    </r>
    <r>
      <rPr>
        <sz val="12"/>
        <color theme="1"/>
        <rFont val="Times New Roman"/>
        <family val="1"/>
        <charset val="204"/>
      </rPr>
      <t xml:space="preserve">
</t>
    </r>
  </si>
  <si>
    <t>Год, предшествующий отчетному году реализации программы 2020 год</t>
  </si>
  <si>
    <t>январь-июнь 2021 года</t>
  </si>
  <si>
    <t>значение на конец года 2021</t>
  </si>
  <si>
    <t>Осуществление полномочий поселка Емельяново на реализацию мероприятия по оказанию услуг по осуществлению строительного контроля (технического надзора) за выполнением работ по строительству автомобильной дороги в рамках проекта по титулу "Строительство эектрических сетей напряжением 10/0,4 кВ и улично-дорожной сети общего пользования местного значения в п.г.т. Емельяново Емельяновского района Красноярского края"- 2 этап, за счет средств поселка Емельяново</t>
  </si>
  <si>
    <t xml:space="preserve">Осуществление переданных полномочий поселка Емельяново на реализацию мероприятия по оказанию услуг по осуществлению авторского надзора за выполнением работ по строительству автомобильной дороги-2 этап строительства объекта капитального строительства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районе Красноярского края " </t>
  </si>
  <si>
    <t>1120082280</t>
  </si>
  <si>
    <t>1120082290</t>
  </si>
  <si>
    <t>414</t>
  </si>
  <si>
    <t xml:space="preserve">Разработка проекта освоения лесных участков с прохождением государственной экспертизы, необходимых для размещения участка воздушной линии 10кВ строящейся в рамках реализации муниципального контракта от 08.11.2017 № 0119300033817000120-299969 на выполнение работ по строительству электрических сетей напряжением 10/04кВ-1 этап строительства объекта капитального строительства по титулу "Мероприятия по строительству электрических сетей напряжением 10/04 кВ и улично-дорожной сети общего пользования местного значения в пгт Емельяново Емельяновского района Красноярского края" </t>
  </si>
  <si>
    <r>
      <t xml:space="preserve">Информация об использовании бюджетных ассигнований районного бюджета и иных средств на реализацию отдельных мероприятий муниципальной программы Емельяновского района  и подпрограмм с указанием плановых и фактических значений (с расшифровкой по главным распорядителям средств районного бюджета, подпрограммам, отдельным мероприятиям муниципальной программы Емельяновского района, а также по годам реализации муниципальной программы Емельяновского района) </t>
    </r>
    <r>
      <rPr>
        <b/>
        <sz val="13"/>
        <color theme="1"/>
        <rFont val="Times New Roman"/>
        <family val="1"/>
        <charset val="204"/>
      </rPr>
      <t>муниципальной  программы Емельяновского района «Создание условий для обеспечения доступным и комфортным жильем граждан»за  1 полугодие  2021 года</t>
    </r>
  </si>
  <si>
    <t xml:space="preserve">И.о.Главы района </t>
  </si>
  <si>
    <t>И.Е.Белунова</t>
  </si>
  <si>
    <t>Серегодская Людмила Ивановна, (8391)2263236</t>
  </si>
  <si>
    <t>Показатель  предоставляется по итогам года</t>
  </si>
  <si>
    <t xml:space="preserve">   (наименование муниципальной программы, по которой проведена оценка эффективности реализации)</t>
  </si>
  <si>
    <t>Администрация Емельяновского района</t>
  </si>
  <si>
    <t xml:space="preserve"> (наименование органа  местного самоуправления Емельяновского района и (или) иного главного распорядителя бюджетных средств, определенным в соответствии с перечнем программ, утвержденным распоряжением администрации района, в качестве ответственного исполнителя программы)</t>
  </si>
  <si>
    <t>Достижение целевых показателей муниципальной программы (с учетом уровня финансирования по муниципальной программе)</t>
  </si>
  <si>
    <t>Средний уровень достижения целевых показателей муниципальной программы</t>
  </si>
  <si>
    <t>Уровень финансирования по муниципальной программе &lt;*&gt;</t>
  </si>
  <si>
    <t>Количество присвоенных баллов по критерию "Достижение целевых показателей муниципальной программы (с учетом уровня финансирования по муниципальной программе)"</t>
  </si>
  <si>
    <t>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</t>
  </si>
  <si>
    <t>Средний уровень достижения показателей результативности муниципальной программы с учетом весового критерия</t>
  </si>
  <si>
    <t>Количество присвоенных баллов по критерию "Достижение показателей результативности муниципальной программы (с учетом весовых критериев показателей результативности, установленных в муниципальной программе)"</t>
  </si>
  <si>
    <t>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 соответственно)</t>
  </si>
  <si>
    <t xml:space="preserve">Средний уровень достижения показателей результативности по подпрограмме: «Обеспечение жильем молодых семей в Емельяновском районе» </t>
  </si>
  <si>
    <t>Уровень финансирования по подпрограмме «Обеспечение жильем молодых семей в Емельяновском районе»</t>
  </si>
  <si>
    <t>Результат оценки эффективности реализации  подпрограммы «Обеспечение жильем молодых семей в Емельяновском районе» муниципальной программы с указанием количества присвоенных баллов</t>
  </si>
  <si>
    <t xml:space="preserve">Средний уровень достижения показателей результативности по подпрограмме: «Создание условий для обеспечения доступным и комфортным жильем граждан  проживающих на территории  Емельяновского района» </t>
  </si>
  <si>
    <t xml:space="preserve">Уровень финансирования по подпрограмме «Создание условий для обеспечения доступным и комфортным жильем граждан  проживающих на территории Емельяновского района» </t>
  </si>
  <si>
    <t>Результат оценки эффективности реализации подпрограммы  «Создание условий для обеспечения доступным и комфортным жильем граждан проживающих на территории Емельяновского района» муниципальной программы с указанием количества присвоенных баллов</t>
  </si>
  <si>
    <t>Высокоэффективная                               10 баллов</t>
  </si>
  <si>
    <t>Количество присвоенных баллов по критерию "Достижение показателей результативности по подпрограммам муниципальной программы и (или) отдельным мероприятиям муниципальной программы (с учетом финансирования по подпрограммам муниципальной программы и (или) отдельным мероприятиям муниципальной программы, соответственно)"</t>
  </si>
  <si>
    <t>Результат оценки эффективности реализации муниципальной программы с указанием количества присвоенных балов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</si>
  <si>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
Информация
о целевых показателях муниципальной  программы Емельяновского района
 и показателях результативности подпрограмм  и отдельных  мероприятий 
</t>
    </r>
    <r>
      <rPr>
        <b/>
        <sz val="12"/>
        <color theme="1"/>
        <rFont val="Times New Roman"/>
        <family val="1"/>
        <charset val="204"/>
      </rPr>
      <t xml:space="preserve">муниципальной  программы Емельяновского района «Создание условий для обеспечения доступным и комфортным жильем граждан» за  2021 год  </t>
    </r>
    <r>
      <rPr>
        <sz val="12"/>
        <color theme="1"/>
        <rFont val="Times New Roman"/>
        <family val="1"/>
        <charset val="204"/>
      </rPr>
      <t xml:space="preserve">
</t>
    </r>
  </si>
  <si>
    <t>На дату предоставления отчета  отсутсвует статистическая отчетность по показателю.  После плучения  статистической информации показатель будет предоставлен.</t>
  </si>
  <si>
    <t>На дату предоставления отчета  отсутсвует статистическая отчетность по показателю  общая площадь жилищного фонда  на 01.01.2022, в связи с чем показатель расчитать не представляется возможным. После плучения  статистической информации показатель будет предоставлен.</t>
  </si>
  <si>
    <t>эффективная                                  9  баллов</t>
  </si>
  <si>
    <t>Муниципальная программа признается эффективной           26,96 балла</t>
  </si>
  <si>
    <t>Результаты оценки эффективности реализации муниципальной программы за 2021 год</t>
  </si>
</sst>
</file>

<file path=xl/styles.xml><?xml version="1.0" encoding="utf-8"?>
<styleSheet xmlns="http://schemas.openxmlformats.org/spreadsheetml/2006/main">
  <numFmts count="6">
    <numFmt numFmtId="164" formatCode="0.00000"/>
    <numFmt numFmtId="165" formatCode="0.0"/>
    <numFmt numFmtId="166" formatCode="0.000"/>
    <numFmt numFmtId="167" formatCode="000000"/>
    <numFmt numFmtId="168" formatCode="#,##0.00000"/>
    <numFmt numFmtId="169" formatCode="0.0000"/>
  </numFmts>
  <fonts count="2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9" fillId="0" borderId="0"/>
    <xf numFmtId="0" fontId="1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5" fillId="2" borderId="0" xfId="0" applyFont="1" applyFill="1"/>
    <xf numFmtId="0" fontId="1" fillId="2" borderId="0" xfId="0" applyFont="1" applyFill="1" applyAlignment="1">
      <alignment horizontal="justify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/>
    <xf numFmtId="0" fontId="5" fillId="2" borderId="1" xfId="0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0" fontId="5" fillId="0" borderId="0" xfId="0" applyFont="1" applyFill="1"/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0" xfId="0" applyFont="1" applyFill="1"/>
    <xf numFmtId="0" fontId="5" fillId="2" borderId="0" xfId="0" applyFont="1" applyFill="1" applyBorder="1"/>
    <xf numFmtId="0" fontId="6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 wrapText="1"/>
    </xf>
    <xf numFmtId="167" fontId="5" fillId="2" borderId="0" xfId="0" applyNumberFormat="1" applyFont="1" applyFill="1" applyBorder="1"/>
    <xf numFmtId="167" fontId="6" fillId="0" borderId="0" xfId="0" applyNumberFormat="1" applyFont="1" applyFill="1" applyBorder="1"/>
    <xf numFmtId="0" fontId="1" fillId="2" borderId="4" xfId="0" applyFont="1" applyFill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8" fontId="5" fillId="0" borderId="1" xfId="0" applyNumberFormat="1" applyFont="1" applyFill="1" applyBorder="1" applyAlignment="1">
      <alignment vertical="top" wrapText="1"/>
    </xf>
    <xf numFmtId="0" fontId="16" fillId="0" borderId="0" xfId="0" applyFont="1" applyFill="1"/>
    <xf numFmtId="0" fontId="8" fillId="0" borderId="4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167" fontId="12" fillId="2" borderId="0" xfId="0" applyNumberFormat="1" applyFont="1" applyFill="1" applyBorder="1"/>
    <xf numFmtId="167" fontId="14" fillId="0" borderId="0" xfId="0" applyNumberFormat="1" applyFont="1" applyFill="1" applyBorder="1"/>
    <xf numFmtId="0" fontId="16" fillId="0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justify" vertical="top" wrapText="1"/>
    </xf>
    <xf numFmtId="0" fontId="8" fillId="0" borderId="2" xfId="0" applyFont="1" applyFill="1" applyBorder="1" applyAlignment="1">
      <alignment horizontal="justify" vertical="top" wrapText="1"/>
    </xf>
    <xf numFmtId="165" fontId="5" fillId="0" borderId="0" xfId="0" applyNumberFormat="1" applyFont="1" applyFill="1"/>
    <xf numFmtId="169" fontId="5" fillId="0" borderId="1" xfId="0" applyNumberFormat="1" applyFont="1" applyFill="1" applyBorder="1" applyAlignment="1">
      <alignment vertical="top" wrapText="1"/>
    </xf>
    <xf numFmtId="164" fontId="5" fillId="0" borderId="0" xfId="0" applyNumberFormat="1" applyFont="1" applyFill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justify" vertical="top" wrapText="1"/>
    </xf>
    <xf numFmtId="0" fontId="17" fillId="0" borderId="0" xfId="0" applyFont="1" applyAlignment="1">
      <alignment horizontal="left"/>
    </xf>
    <xf numFmtId="0" fontId="0" fillId="0" borderId="0" xfId="0" applyFont="1"/>
    <xf numFmtId="0" fontId="17" fillId="0" borderId="1" xfId="0" applyFont="1" applyBorder="1" applyAlignment="1">
      <alignment horizontal="justify"/>
    </xf>
    <xf numFmtId="0" fontId="0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center" vertical="top" wrapText="1"/>
    </xf>
    <xf numFmtId="2" fontId="17" fillId="0" borderId="1" xfId="0" applyNumberFormat="1" applyFont="1" applyBorder="1" applyAlignment="1">
      <alignment horizontal="center" vertical="top" wrapText="1"/>
    </xf>
    <xf numFmtId="0" fontId="17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13" fillId="3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justify" vertical="top" wrapText="1"/>
    </xf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justify" vertical="top" wrapText="1"/>
    </xf>
    <xf numFmtId="0" fontId="0" fillId="2" borderId="1" xfId="0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9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3" xfId="0" applyFont="1" applyFill="1" applyBorder="1" applyAlignment="1">
      <alignment horizontal="justify" vertical="top" wrapText="1"/>
    </xf>
    <xf numFmtId="0" fontId="5" fillId="0" borderId="4" xfId="0" applyFont="1" applyFill="1" applyBorder="1" applyAlignment="1">
      <alignment horizontal="justify" vertical="top" wrapText="1"/>
    </xf>
    <xf numFmtId="0" fontId="8" fillId="0" borderId="2" xfId="0" applyFont="1" applyFill="1" applyBorder="1" applyAlignment="1">
      <alignment horizontal="justify" vertical="top" wrapText="1"/>
    </xf>
    <xf numFmtId="0" fontId="8" fillId="0" borderId="4" xfId="0" applyFont="1" applyFill="1" applyBorder="1" applyAlignment="1">
      <alignment horizontal="justify" vertical="top" wrapText="1"/>
    </xf>
    <xf numFmtId="0" fontId="0" fillId="0" borderId="3" xfId="0" applyFill="1" applyBorder="1" applyAlignment="1">
      <alignment horizontal="justify"/>
    </xf>
    <xf numFmtId="0" fontId="5" fillId="0" borderId="1" xfId="0" applyFont="1" applyFill="1" applyBorder="1" applyAlignment="1">
      <alignment horizontal="justify" vertical="top" wrapText="1"/>
    </xf>
    <xf numFmtId="0" fontId="0" fillId="0" borderId="1" xfId="0" applyFill="1" applyBorder="1" applyAlignment="1">
      <alignment horizontal="justify"/>
    </xf>
    <xf numFmtId="0" fontId="8" fillId="0" borderId="3" xfId="0" applyFont="1" applyFill="1" applyBorder="1" applyAlignment="1">
      <alignment horizontal="justify" vertical="top" wrapText="1"/>
    </xf>
    <xf numFmtId="0" fontId="0" fillId="0" borderId="4" xfId="0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justify"/>
    </xf>
    <xf numFmtId="0" fontId="17" fillId="0" borderId="1" xfId="0" applyFont="1" applyBorder="1" applyAlignment="1">
      <alignment vertical="top" wrapText="1"/>
    </xf>
    <xf numFmtId="0" fontId="18" fillId="0" borderId="0" xfId="0" applyFont="1" applyAlignment="1">
      <alignment horizontal="justify"/>
    </xf>
    <xf numFmtId="0" fontId="19" fillId="0" borderId="0" xfId="0" applyFont="1"/>
    <xf numFmtId="0" fontId="14" fillId="0" borderId="0" xfId="0" applyFont="1" applyAlignment="1">
      <alignment horizontal="justify"/>
    </xf>
    <xf numFmtId="0" fontId="0" fillId="0" borderId="0" xfId="0" applyAlignment="1">
      <alignment horizontal="justify"/>
    </xf>
    <xf numFmtId="0" fontId="19" fillId="0" borderId="0" xfId="0" applyFont="1" applyAlignment="1">
      <alignment horizontal="justify"/>
    </xf>
    <xf numFmtId="0" fontId="14" fillId="0" borderId="0" xfId="0" applyFont="1" applyBorder="1" applyAlignment="1">
      <alignment horizontal="justify"/>
    </xf>
    <xf numFmtId="0" fontId="20" fillId="0" borderId="0" xfId="0" applyFont="1" applyBorder="1" applyAlignment="1">
      <alignment horizontal="justify"/>
    </xf>
    <xf numFmtId="0" fontId="17" fillId="0" borderId="1" xfId="0" applyFont="1" applyBorder="1" applyAlignment="1">
      <alignment horizontal="center" vertical="top" wrapText="1"/>
    </xf>
    <xf numFmtId="0" fontId="22" fillId="0" borderId="1" xfId="4" applyFont="1" applyBorder="1" applyAlignment="1" applyProtection="1">
      <alignment vertical="top" wrapText="1"/>
    </xf>
    <xf numFmtId="0" fontId="2" fillId="0" borderId="0" xfId="0" applyFont="1" applyAlignment="1">
      <alignment horizontal="justify"/>
    </xf>
  </cellXfs>
  <cellStyles count="5">
    <cellStyle name="Гиперссылка" xfId="4" builtinId="8"/>
    <cellStyle name="Обычный" xfId="0" builtinId="0"/>
    <cellStyle name="Обычный 10" xfId="2"/>
    <cellStyle name="Обычный 2" xfId="1"/>
    <cellStyle name="Обычный 76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4"/>
  <sheetViews>
    <sheetView topLeftCell="A4" workbookViewId="0">
      <selection activeCell="F19" sqref="F19"/>
    </sheetView>
  </sheetViews>
  <sheetFormatPr defaultColWidth="9.140625" defaultRowHeight="15"/>
  <cols>
    <col min="1" max="1" width="6.7109375" style="1" customWidth="1"/>
    <col min="2" max="2" width="42.85546875" style="1" customWidth="1"/>
    <col min="3" max="3" width="11" style="1" customWidth="1"/>
    <col min="4" max="8" width="9.140625" style="1"/>
    <col min="9" max="9" width="9.140625" style="20"/>
    <col min="10" max="10" width="13.140625" style="1" bestFit="1" customWidth="1"/>
    <col min="11" max="12" width="9.140625" style="1"/>
    <col min="13" max="13" width="55.28515625" style="1" customWidth="1"/>
    <col min="14" max="16384" width="9.140625" style="1"/>
  </cols>
  <sheetData>
    <row r="1" spans="1:13" ht="7.5" customHeight="1">
      <c r="A1" s="61" t="s">
        <v>84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7.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ht="54.75" customHeigh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3" ht="67.150000000000006" customHeight="1">
      <c r="A5" s="63" t="s">
        <v>0</v>
      </c>
      <c r="B5" s="63" t="s">
        <v>1</v>
      </c>
      <c r="C5" s="63" t="s">
        <v>2</v>
      </c>
      <c r="D5" s="63" t="s">
        <v>3</v>
      </c>
      <c r="E5" s="63" t="s">
        <v>80</v>
      </c>
      <c r="F5" s="63"/>
      <c r="G5" s="63" t="s">
        <v>81</v>
      </c>
      <c r="H5" s="63"/>
      <c r="I5" s="63"/>
      <c r="J5" s="63"/>
      <c r="K5" s="63" t="s">
        <v>4</v>
      </c>
      <c r="L5" s="63"/>
      <c r="M5" s="63" t="s">
        <v>5</v>
      </c>
    </row>
    <row r="6" spans="1:13" ht="54" customHeight="1">
      <c r="A6" s="63"/>
      <c r="B6" s="63"/>
      <c r="C6" s="63"/>
      <c r="D6" s="63"/>
      <c r="E6" s="63"/>
      <c r="F6" s="63"/>
      <c r="G6" s="63" t="s">
        <v>6</v>
      </c>
      <c r="H6" s="63"/>
      <c r="I6" s="63" t="s">
        <v>7</v>
      </c>
      <c r="J6" s="63"/>
      <c r="K6" s="63" t="s">
        <v>82</v>
      </c>
      <c r="L6" s="63" t="s">
        <v>83</v>
      </c>
      <c r="M6" s="63"/>
    </row>
    <row r="7" spans="1:13" ht="36.6" customHeight="1">
      <c r="A7" s="63"/>
      <c r="B7" s="63"/>
      <c r="C7" s="63"/>
      <c r="D7" s="63"/>
      <c r="E7" s="39" t="s">
        <v>8</v>
      </c>
      <c r="F7" s="39" t="s">
        <v>9</v>
      </c>
      <c r="G7" s="39" t="s">
        <v>8</v>
      </c>
      <c r="H7" s="39" t="s">
        <v>9</v>
      </c>
      <c r="I7" s="17" t="s">
        <v>8</v>
      </c>
      <c r="J7" s="39" t="s">
        <v>9</v>
      </c>
      <c r="K7" s="63"/>
      <c r="L7" s="63"/>
      <c r="M7" s="63"/>
    </row>
    <row r="8" spans="1:13" ht="15.7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18">
        <v>9</v>
      </c>
      <c r="J8" s="3">
        <v>10</v>
      </c>
      <c r="K8" s="3">
        <v>11</v>
      </c>
      <c r="L8" s="3">
        <v>12</v>
      </c>
      <c r="M8" s="3">
        <v>13</v>
      </c>
    </row>
    <row r="9" spans="1:13" ht="15.75">
      <c r="A9" s="4" t="s">
        <v>28</v>
      </c>
      <c r="B9" s="64" t="s">
        <v>26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3" ht="16.5" customHeight="1">
      <c r="A10" s="4"/>
      <c r="B10" s="67" t="s">
        <v>60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9"/>
    </row>
    <row r="11" spans="1:13" ht="88.5" customHeight="1">
      <c r="A11" s="4">
        <v>1</v>
      </c>
      <c r="B11" s="4" t="s">
        <v>27</v>
      </c>
      <c r="C11" s="4" t="s">
        <v>32</v>
      </c>
      <c r="D11" s="4"/>
      <c r="E11" s="23">
        <v>2.85</v>
      </c>
      <c r="F11" s="23">
        <v>9.1</v>
      </c>
      <c r="G11" s="23">
        <v>1.83</v>
      </c>
      <c r="H11" s="23">
        <v>5.25</v>
      </c>
      <c r="I11" s="23">
        <v>4.99</v>
      </c>
      <c r="J11" s="23"/>
      <c r="K11" s="23">
        <v>4.9000000000000004</v>
      </c>
      <c r="L11" s="23">
        <v>4.67</v>
      </c>
      <c r="M11" s="28"/>
    </row>
    <row r="12" spans="1:13" ht="62.25" customHeight="1">
      <c r="A12" s="4">
        <v>2</v>
      </c>
      <c r="B12" s="4" t="s">
        <v>30</v>
      </c>
      <c r="C12" s="5" t="s">
        <v>33</v>
      </c>
      <c r="D12" s="4"/>
      <c r="E12" s="23">
        <v>30.5</v>
      </c>
      <c r="F12" s="23">
        <v>30.9</v>
      </c>
      <c r="G12" s="29" t="s">
        <v>67</v>
      </c>
      <c r="H12" s="29" t="s">
        <v>67</v>
      </c>
      <c r="I12" s="23">
        <v>30.4</v>
      </c>
      <c r="J12" s="23"/>
      <c r="K12" s="23">
        <v>31</v>
      </c>
      <c r="L12" s="23">
        <v>31.6</v>
      </c>
      <c r="M12" s="28" t="s">
        <v>98</v>
      </c>
    </row>
    <row r="13" spans="1:13" ht="67.5" customHeight="1">
      <c r="A13" s="4">
        <v>3</v>
      </c>
      <c r="B13" s="4" t="s">
        <v>31</v>
      </c>
      <c r="C13" s="4" t="s">
        <v>32</v>
      </c>
      <c r="D13" s="4"/>
      <c r="E13" s="19">
        <v>100</v>
      </c>
      <c r="F13" s="19">
        <v>100</v>
      </c>
      <c r="G13" s="23">
        <v>100</v>
      </c>
      <c r="H13" s="23">
        <v>100</v>
      </c>
      <c r="I13" s="19">
        <v>100</v>
      </c>
      <c r="J13" s="19"/>
      <c r="K13" s="19">
        <v>100</v>
      </c>
      <c r="L13" s="19">
        <v>100</v>
      </c>
      <c r="M13" s="27"/>
    </row>
    <row r="14" spans="1:13" ht="96.75" customHeight="1">
      <c r="A14" s="4">
        <v>4</v>
      </c>
      <c r="B14" s="4" t="s">
        <v>55</v>
      </c>
      <c r="C14" s="4" t="s">
        <v>32</v>
      </c>
      <c r="D14" s="4"/>
      <c r="E14" s="19">
        <v>100</v>
      </c>
      <c r="F14" s="19">
        <v>88.9</v>
      </c>
      <c r="G14" s="29">
        <v>92.6</v>
      </c>
      <c r="H14" s="29">
        <v>92.6</v>
      </c>
      <c r="I14" s="19">
        <v>100</v>
      </c>
      <c r="J14" s="19"/>
      <c r="K14" s="19">
        <v>100</v>
      </c>
      <c r="L14" s="19">
        <v>100</v>
      </c>
      <c r="M14" s="6"/>
    </row>
    <row r="15" spans="1:13" ht="99" customHeight="1">
      <c r="A15" s="4">
        <v>5</v>
      </c>
      <c r="B15" s="4" t="s">
        <v>56</v>
      </c>
      <c r="C15" s="4" t="s">
        <v>32</v>
      </c>
      <c r="D15" s="4"/>
      <c r="E15" s="4">
        <v>56.3</v>
      </c>
      <c r="F15" s="4">
        <v>56.3</v>
      </c>
      <c r="G15" s="4">
        <v>56.3</v>
      </c>
      <c r="H15" s="4">
        <v>56.3</v>
      </c>
      <c r="I15" s="4">
        <v>56.3</v>
      </c>
      <c r="J15" s="4">
        <v>56.3</v>
      </c>
      <c r="K15" s="4">
        <v>56.3</v>
      </c>
      <c r="L15" s="4">
        <v>56.3</v>
      </c>
      <c r="M15" s="6"/>
    </row>
    <row r="16" spans="1:13" ht="27.75" customHeight="1">
      <c r="A16" s="4" t="s">
        <v>29</v>
      </c>
      <c r="B16" s="64" t="s">
        <v>38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</row>
    <row r="17" spans="1:13" ht="22.5" customHeight="1">
      <c r="A17" s="4" t="s">
        <v>37</v>
      </c>
      <c r="B17" s="64" t="s">
        <v>34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</row>
    <row r="18" spans="1:13" ht="15.75">
      <c r="A18" s="4"/>
      <c r="B18" s="4" t="s">
        <v>35</v>
      </c>
      <c r="C18" s="4"/>
      <c r="D18" s="4"/>
      <c r="E18" s="4"/>
      <c r="F18" s="4"/>
      <c r="G18" s="4"/>
      <c r="H18" s="4"/>
      <c r="I18" s="19"/>
      <c r="J18" s="4"/>
      <c r="K18" s="4"/>
      <c r="L18" s="4"/>
      <c r="M18" s="4"/>
    </row>
    <row r="19" spans="1:13" ht="109.5" customHeight="1">
      <c r="A19" s="4"/>
      <c r="B19" s="4" t="s">
        <v>36</v>
      </c>
      <c r="C19" s="4" t="s">
        <v>32</v>
      </c>
      <c r="D19" s="23">
        <v>0.33</v>
      </c>
      <c r="E19" s="19">
        <v>9.1</v>
      </c>
      <c r="F19" s="19">
        <v>2.67</v>
      </c>
      <c r="G19" s="23">
        <v>2.9</v>
      </c>
      <c r="H19" s="23">
        <v>2.9</v>
      </c>
      <c r="I19" s="19">
        <v>2.9</v>
      </c>
      <c r="J19" s="23">
        <v>2.9</v>
      </c>
      <c r="K19" s="19">
        <v>2.9</v>
      </c>
      <c r="L19" s="19">
        <v>2.9</v>
      </c>
      <c r="M19" s="4"/>
    </row>
    <row r="20" spans="1:13" ht="32.450000000000003" customHeight="1">
      <c r="A20" s="4" t="s">
        <v>39</v>
      </c>
      <c r="B20" s="64" t="s">
        <v>63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</row>
    <row r="21" spans="1:13" ht="30.75" customHeight="1">
      <c r="A21" s="4" t="s">
        <v>57</v>
      </c>
      <c r="B21" s="64" t="s">
        <v>74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</row>
    <row r="22" spans="1:13" ht="15.75">
      <c r="A22" s="4"/>
      <c r="B22" s="40" t="s">
        <v>35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</row>
    <row r="23" spans="1:13" ht="87" customHeight="1">
      <c r="A23" s="4"/>
      <c r="B23" s="4" t="s">
        <v>59</v>
      </c>
      <c r="C23" s="4" t="s">
        <v>58</v>
      </c>
      <c r="D23" s="24">
        <v>0.33</v>
      </c>
      <c r="E23" s="19">
        <v>8.3000000000000007</v>
      </c>
      <c r="F23" s="4">
        <v>8.3000000000000007</v>
      </c>
      <c r="G23" s="29"/>
      <c r="H23" s="29"/>
      <c r="I23" s="19">
        <v>40</v>
      </c>
      <c r="J23" s="19"/>
      <c r="K23" s="40"/>
      <c r="L23" s="40"/>
      <c r="M23" s="40"/>
    </row>
    <row r="24" spans="1:13" ht="96.75" customHeight="1">
      <c r="A24" s="4"/>
      <c r="B24" s="4" t="s">
        <v>64</v>
      </c>
      <c r="C24" s="4" t="s">
        <v>65</v>
      </c>
      <c r="D24" s="24">
        <v>0.34</v>
      </c>
      <c r="E24" s="19">
        <v>5</v>
      </c>
      <c r="F24" s="4">
        <v>5</v>
      </c>
      <c r="G24" s="29">
        <v>0</v>
      </c>
      <c r="H24" s="29">
        <v>0</v>
      </c>
      <c r="I24" s="19">
        <v>4</v>
      </c>
      <c r="J24" s="19"/>
      <c r="K24" s="40"/>
      <c r="L24" s="40"/>
      <c r="M24" s="40"/>
    </row>
    <row r="25" spans="1:13" ht="15.75">
      <c r="A25" s="2"/>
    </row>
    <row r="26" spans="1:13" s="25" customFormat="1" ht="18.75">
      <c r="A26" s="32" t="s">
        <v>95</v>
      </c>
      <c r="B26" s="9"/>
      <c r="C26"/>
      <c r="D26"/>
      <c r="E26"/>
      <c r="F26" s="9"/>
      <c r="G26" s="38" t="s">
        <v>96</v>
      </c>
      <c r="H26"/>
      <c r="I26" s="26"/>
    </row>
    <row r="27" spans="1:13" s="25" customFormat="1">
      <c r="A27" s="9"/>
      <c r="B27" s="9"/>
      <c r="C27" s="9"/>
      <c r="D27" s="9"/>
      <c r="E27"/>
      <c r="F27"/>
      <c r="G27"/>
      <c r="H27"/>
      <c r="I27" s="26"/>
    </row>
    <row r="28" spans="1:13" s="25" customFormat="1">
      <c r="A28" s="9"/>
      <c r="B28" s="9"/>
      <c r="C28" s="9"/>
      <c r="D28" s="9"/>
      <c r="E28"/>
      <c r="F28"/>
      <c r="G28"/>
      <c r="H28"/>
      <c r="I28" s="26"/>
    </row>
    <row r="29" spans="1:13" s="36" customFormat="1">
      <c r="A29" s="9"/>
      <c r="B29" s="9"/>
      <c r="C29" s="9"/>
      <c r="D29" s="9"/>
      <c r="E29"/>
      <c r="F29"/>
      <c r="G29"/>
      <c r="H29"/>
      <c r="I29" s="37"/>
    </row>
    <row r="30" spans="1:13" s="25" customFormat="1">
      <c r="A30" s="35" t="s">
        <v>97</v>
      </c>
      <c r="B30" s="9"/>
      <c r="C30" s="9"/>
      <c r="D30" s="9"/>
      <c r="E30"/>
      <c r="F30"/>
      <c r="G30"/>
      <c r="H30"/>
      <c r="I30" s="26"/>
    </row>
    <row r="31" spans="1:13" s="25" customFormat="1">
      <c r="I31" s="26"/>
    </row>
    <row r="32" spans="1:13" s="25" customFormat="1">
      <c r="I32" s="26"/>
    </row>
    <row r="33" spans="9:9" s="25" customFormat="1">
      <c r="I33" s="26"/>
    </row>
    <row r="34" spans="9:9" s="21" customFormat="1">
      <c r="I34" s="22"/>
    </row>
    <row r="35" spans="9:9" s="21" customFormat="1">
      <c r="I35" s="22"/>
    </row>
    <row r="36" spans="9:9" s="21" customFormat="1">
      <c r="I36" s="22"/>
    </row>
    <row r="37" spans="9:9" s="21" customFormat="1">
      <c r="I37" s="22"/>
    </row>
    <row r="38" spans="9:9" s="21" customFormat="1">
      <c r="I38" s="22"/>
    </row>
    <row r="39" spans="9:9" s="21" customFormat="1">
      <c r="I39" s="22"/>
    </row>
    <row r="40" spans="9:9" s="21" customFormat="1">
      <c r="I40" s="22"/>
    </row>
    <row r="41" spans="9:9" s="21" customFormat="1">
      <c r="I41" s="22"/>
    </row>
    <row r="42" spans="9:9" s="21" customFormat="1">
      <c r="I42" s="22"/>
    </row>
    <row r="43" spans="9:9" s="21" customFormat="1">
      <c r="I43" s="22"/>
    </row>
    <row r="44" spans="9:9" s="21" customFormat="1">
      <c r="I44" s="22"/>
    </row>
    <row r="45" spans="9:9" s="21" customFormat="1">
      <c r="I45" s="22"/>
    </row>
    <row r="46" spans="9:9" s="21" customFormat="1">
      <c r="I46" s="22"/>
    </row>
    <row r="47" spans="9:9" s="21" customFormat="1">
      <c r="I47" s="22"/>
    </row>
    <row r="48" spans="9:9" s="21" customFormat="1">
      <c r="I48" s="22"/>
    </row>
    <row r="49" spans="9:9" s="21" customFormat="1">
      <c r="I49" s="22"/>
    </row>
    <row r="50" spans="9:9" s="21" customFormat="1">
      <c r="I50" s="22"/>
    </row>
    <row r="51" spans="9:9" s="21" customFormat="1">
      <c r="I51" s="22"/>
    </row>
    <row r="52" spans="9:9" s="21" customFormat="1">
      <c r="I52" s="22"/>
    </row>
    <row r="53" spans="9:9" s="21" customFormat="1">
      <c r="I53" s="22"/>
    </row>
    <row r="54" spans="9:9" s="21" customFormat="1">
      <c r="I54" s="22"/>
    </row>
    <row r="55" spans="9:9" s="21" customFormat="1">
      <c r="I55" s="22"/>
    </row>
    <row r="56" spans="9:9" s="21" customFormat="1">
      <c r="I56" s="22"/>
    </row>
    <row r="57" spans="9:9" s="21" customFormat="1">
      <c r="I57" s="22"/>
    </row>
    <row r="58" spans="9:9" s="21" customFormat="1">
      <c r="I58" s="22"/>
    </row>
    <row r="59" spans="9:9" s="21" customFormat="1">
      <c r="I59" s="22"/>
    </row>
    <row r="60" spans="9:9" s="21" customFormat="1">
      <c r="I60" s="22"/>
    </row>
    <row r="61" spans="9:9" s="21" customFormat="1">
      <c r="I61" s="22"/>
    </row>
    <row r="62" spans="9:9" s="21" customFormat="1">
      <c r="I62" s="22"/>
    </row>
    <row r="63" spans="9:9" s="21" customFormat="1">
      <c r="I63" s="22"/>
    </row>
    <row r="64" spans="9:9" s="21" customFormat="1">
      <c r="I64" s="22"/>
    </row>
    <row r="65" spans="9:9" s="21" customFormat="1">
      <c r="I65" s="22"/>
    </row>
    <row r="66" spans="9:9" s="21" customFormat="1">
      <c r="I66" s="22"/>
    </row>
    <row r="67" spans="9:9" s="21" customFormat="1">
      <c r="I67" s="22"/>
    </row>
    <row r="68" spans="9:9" s="21" customFormat="1">
      <c r="I68" s="22"/>
    </row>
    <row r="69" spans="9:9" s="21" customFormat="1">
      <c r="I69" s="22"/>
    </row>
    <row r="70" spans="9:9" s="21" customFormat="1">
      <c r="I70" s="22"/>
    </row>
    <row r="71" spans="9:9" s="21" customFormat="1">
      <c r="I71" s="22"/>
    </row>
    <row r="72" spans="9:9" s="21" customFormat="1">
      <c r="I72" s="22"/>
    </row>
    <row r="73" spans="9:9" s="21" customFormat="1">
      <c r="I73" s="22"/>
    </row>
    <row r="74" spans="9:9" s="21" customFormat="1">
      <c r="I74" s="22"/>
    </row>
  </sheetData>
  <mergeCells count="19">
    <mergeCell ref="B17:M17"/>
    <mergeCell ref="B20:M20"/>
    <mergeCell ref="B21:M21"/>
    <mergeCell ref="I6:J6"/>
    <mergeCell ref="K6:K7"/>
    <mergeCell ref="L6:L7"/>
    <mergeCell ref="B9:M9"/>
    <mergeCell ref="B10:M10"/>
    <mergeCell ref="B16:M16"/>
    <mergeCell ref="A1:M4"/>
    <mergeCell ref="A5:A7"/>
    <mergeCell ref="B5:B7"/>
    <mergeCell ref="C5:C7"/>
    <mergeCell ref="D5:D7"/>
    <mergeCell ref="E5:F6"/>
    <mergeCell ref="G5:J5"/>
    <mergeCell ref="K5:L5"/>
    <mergeCell ref="M5:M7"/>
    <mergeCell ref="G6:H6"/>
  </mergeCells>
  <pageMargins left="0.19685039370078741" right="0.11811023622047245" top="0.15748031496062992" bottom="0.15748031496062992" header="0.31496062992125984" footer="0.31496062992125984"/>
  <pageSetup paperSize="9" scale="7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74"/>
  <sheetViews>
    <sheetView workbookViewId="0">
      <selection activeCell="J12" sqref="J12"/>
    </sheetView>
  </sheetViews>
  <sheetFormatPr defaultColWidth="9.140625" defaultRowHeight="15"/>
  <cols>
    <col min="1" max="1" width="6.7109375" style="1" customWidth="1"/>
    <col min="2" max="2" width="42.85546875" style="1" customWidth="1"/>
    <col min="3" max="3" width="11" style="1" customWidth="1"/>
    <col min="4" max="8" width="9.140625" style="1"/>
    <col min="9" max="9" width="9.140625" style="20"/>
    <col min="10" max="10" width="13.140625" style="1" bestFit="1" customWidth="1"/>
    <col min="11" max="12" width="9.140625" style="1"/>
    <col min="13" max="13" width="55.28515625" style="1" customWidth="1"/>
    <col min="14" max="16384" width="9.140625" style="1"/>
  </cols>
  <sheetData>
    <row r="1" spans="1:13" ht="7.5" customHeight="1">
      <c r="A1" s="61" t="s">
        <v>119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7.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ht="15" customHeight="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ht="54.75" customHeigh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3" ht="67.150000000000006" customHeight="1">
      <c r="A5" s="74" t="s">
        <v>0</v>
      </c>
      <c r="B5" s="74" t="s">
        <v>1</v>
      </c>
      <c r="C5" s="74" t="s">
        <v>2</v>
      </c>
      <c r="D5" s="74" t="s">
        <v>3</v>
      </c>
      <c r="E5" s="77" t="s">
        <v>80</v>
      </c>
      <c r="F5" s="78"/>
      <c r="G5" s="72" t="s">
        <v>81</v>
      </c>
      <c r="H5" s="81"/>
      <c r="I5" s="81"/>
      <c r="J5" s="73"/>
      <c r="K5" s="72" t="s">
        <v>4</v>
      </c>
      <c r="L5" s="73"/>
      <c r="M5" s="74" t="s">
        <v>5</v>
      </c>
    </row>
    <row r="6" spans="1:13" ht="54" customHeight="1">
      <c r="A6" s="76"/>
      <c r="B6" s="76"/>
      <c r="C6" s="76"/>
      <c r="D6" s="76"/>
      <c r="E6" s="79"/>
      <c r="F6" s="80"/>
      <c r="G6" s="72" t="s">
        <v>6</v>
      </c>
      <c r="H6" s="73"/>
      <c r="I6" s="72" t="s">
        <v>7</v>
      </c>
      <c r="J6" s="73"/>
      <c r="K6" s="74" t="s">
        <v>82</v>
      </c>
      <c r="L6" s="74" t="s">
        <v>83</v>
      </c>
      <c r="M6" s="76"/>
    </row>
    <row r="7" spans="1:13" ht="36.6" customHeight="1">
      <c r="A7" s="75"/>
      <c r="B7" s="75"/>
      <c r="C7" s="75"/>
      <c r="D7" s="75"/>
      <c r="E7" s="45" t="s">
        <v>8</v>
      </c>
      <c r="F7" s="45" t="s">
        <v>9</v>
      </c>
      <c r="G7" s="45" t="s">
        <v>8</v>
      </c>
      <c r="H7" s="45" t="s">
        <v>9</v>
      </c>
      <c r="I7" s="17" t="s">
        <v>8</v>
      </c>
      <c r="J7" s="45" t="s">
        <v>9</v>
      </c>
      <c r="K7" s="75"/>
      <c r="L7" s="75"/>
      <c r="M7" s="75"/>
    </row>
    <row r="8" spans="1:13" ht="15.7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18">
        <v>9</v>
      </c>
      <c r="J8" s="3">
        <v>10</v>
      </c>
      <c r="K8" s="3">
        <v>11</v>
      </c>
      <c r="L8" s="3">
        <v>12</v>
      </c>
      <c r="M8" s="3">
        <v>13</v>
      </c>
    </row>
    <row r="9" spans="1:13" ht="15.75" customHeight="1">
      <c r="A9" s="4" t="s">
        <v>28</v>
      </c>
      <c r="B9" s="67" t="s">
        <v>26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1"/>
    </row>
    <row r="10" spans="1:13" ht="16.5" customHeight="1">
      <c r="A10" s="4"/>
      <c r="B10" s="67" t="s">
        <v>60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1"/>
    </row>
    <row r="11" spans="1:13" ht="108" customHeight="1">
      <c r="A11" s="4">
        <v>1</v>
      </c>
      <c r="B11" s="4" t="s">
        <v>27</v>
      </c>
      <c r="C11" s="4" t="s">
        <v>32</v>
      </c>
      <c r="D11" s="4"/>
      <c r="E11" s="23">
        <v>2.85</v>
      </c>
      <c r="F11" s="23">
        <v>9.1</v>
      </c>
      <c r="G11" s="23">
        <v>1.83</v>
      </c>
      <c r="H11" s="23">
        <v>5.25</v>
      </c>
      <c r="I11" s="23">
        <v>4.99</v>
      </c>
      <c r="J11" s="23"/>
      <c r="K11" s="23">
        <v>4.9000000000000004</v>
      </c>
      <c r="L11" s="23">
        <v>4.67</v>
      </c>
      <c r="M11" s="55" t="s">
        <v>121</v>
      </c>
    </row>
    <row r="12" spans="1:13" ht="62.25" customHeight="1">
      <c r="A12" s="4">
        <v>2</v>
      </c>
      <c r="B12" s="4" t="s">
        <v>30</v>
      </c>
      <c r="C12" s="5" t="s">
        <v>33</v>
      </c>
      <c r="D12" s="4"/>
      <c r="E12" s="23">
        <v>30.5</v>
      </c>
      <c r="F12" s="23">
        <v>30.9</v>
      </c>
      <c r="G12" s="29" t="s">
        <v>67</v>
      </c>
      <c r="H12" s="29" t="s">
        <v>67</v>
      </c>
      <c r="I12" s="23">
        <v>30.4</v>
      </c>
      <c r="J12" s="23"/>
      <c r="K12" s="23">
        <v>31</v>
      </c>
      <c r="L12" s="23">
        <v>31.6</v>
      </c>
      <c r="M12" s="28" t="s">
        <v>120</v>
      </c>
    </row>
    <row r="13" spans="1:13" ht="67.5" customHeight="1">
      <c r="A13" s="4">
        <v>3</v>
      </c>
      <c r="B13" s="4" t="s">
        <v>31</v>
      </c>
      <c r="C13" s="4" t="s">
        <v>32</v>
      </c>
      <c r="D13" s="4"/>
      <c r="E13" s="19">
        <v>100</v>
      </c>
      <c r="F13" s="19">
        <v>100</v>
      </c>
      <c r="G13" s="23">
        <v>100</v>
      </c>
      <c r="H13" s="23">
        <v>100</v>
      </c>
      <c r="I13" s="19">
        <v>100</v>
      </c>
      <c r="J13" s="19">
        <v>100</v>
      </c>
      <c r="K13" s="19">
        <v>100</v>
      </c>
      <c r="L13" s="19">
        <v>100</v>
      </c>
      <c r="M13" s="27"/>
    </row>
    <row r="14" spans="1:13" ht="96.75" customHeight="1">
      <c r="A14" s="4">
        <v>4</v>
      </c>
      <c r="B14" s="4" t="s">
        <v>55</v>
      </c>
      <c r="C14" s="4" t="s">
        <v>32</v>
      </c>
      <c r="D14" s="4"/>
      <c r="E14" s="19">
        <v>100</v>
      </c>
      <c r="F14" s="19">
        <v>88.9</v>
      </c>
      <c r="G14" s="29">
        <v>88.9</v>
      </c>
      <c r="H14" s="29">
        <v>88.9</v>
      </c>
      <c r="I14" s="19">
        <v>100</v>
      </c>
      <c r="J14" s="19">
        <v>88.9</v>
      </c>
      <c r="K14" s="19">
        <v>100</v>
      </c>
      <c r="L14" s="19">
        <v>100</v>
      </c>
      <c r="M14" s="6"/>
    </row>
    <row r="15" spans="1:13" ht="99" customHeight="1">
      <c r="A15" s="4">
        <v>5</v>
      </c>
      <c r="B15" s="4" t="s">
        <v>56</v>
      </c>
      <c r="C15" s="4" t="s">
        <v>32</v>
      </c>
      <c r="D15" s="4"/>
      <c r="E15" s="4">
        <v>56.3</v>
      </c>
      <c r="F15" s="4">
        <v>56.3</v>
      </c>
      <c r="G15" s="4">
        <v>56.3</v>
      </c>
      <c r="H15" s="4">
        <v>56.3</v>
      </c>
      <c r="I15" s="4">
        <v>56.3</v>
      </c>
      <c r="J15" s="4">
        <v>56.3</v>
      </c>
      <c r="K15" s="4">
        <v>56.3</v>
      </c>
      <c r="L15" s="4">
        <v>56.3</v>
      </c>
      <c r="M15" s="6"/>
    </row>
    <row r="16" spans="1:13" ht="27.75" customHeight="1">
      <c r="A16" s="4" t="s">
        <v>29</v>
      </c>
      <c r="B16" s="67" t="s">
        <v>38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1"/>
    </row>
    <row r="17" spans="1:13" ht="22.5" customHeight="1">
      <c r="A17" s="4" t="s">
        <v>37</v>
      </c>
      <c r="B17" s="67" t="s">
        <v>34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1"/>
    </row>
    <row r="18" spans="1:13" ht="15.75">
      <c r="A18" s="4"/>
      <c r="B18" s="4" t="s">
        <v>35</v>
      </c>
      <c r="C18" s="4"/>
      <c r="D18" s="4"/>
      <c r="E18" s="4"/>
      <c r="F18" s="4"/>
      <c r="G18" s="4"/>
      <c r="H18" s="4"/>
      <c r="I18" s="19"/>
      <c r="J18" s="4"/>
      <c r="K18" s="4"/>
      <c r="L18" s="4"/>
      <c r="M18" s="4"/>
    </row>
    <row r="19" spans="1:13" ht="109.5" customHeight="1">
      <c r="A19" s="4"/>
      <c r="B19" s="4" t="s">
        <v>36</v>
      </c>
      <c r="C19" s="4" t="s">
        <v>32</v>
      </c>
      <c r="D19" s="23">
        <v>0.33</v>
      </c>
      <c r="E19" s="19">
        <v>9.1</v>
      </c>
      <c r="F19" s="19">
        <v>2.67</v>
      </c>
      <c r="G19" s="23">
        <v>2.9</v>
      </c>
      <c r="H19" s="23">
        <v>2.9</v>
      </c>
      <c r="I19" s="19">
        <v>2.9</v>
      </c>
      <c r="J19" s="23">
        <v>2.9</v>
      </c>
      <c r="K19" s="19">
        <v>2.9</v>
      </c>
      <c r="L19" s="19">
        <v>2.9</v>
      </c>
      <c r="M19" s="4"/>
    </row>
    <row r="20" spans="1:13" ht="32.450000000000003" customHeight="1">
      <c r="A20" s="4" t="s">
        <v>39</v>
      </c>
      <c r="B20" s="67" t="s">
        <v>63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1"/>
    </row>
    <row r="21" spans="1:13" ht="30.75" customHeight="1">
      <c r="A21" s="4" t="s">
        <v>57</v>
      </c>
      <c r="B21" s="67" t="s">
        <v>74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1"/>
    </row>
    <row r="22" spans="1:13" ht="15.75">
      <c r="A22" s="4"/>
      <c r="B22" s="46" t="s">
        <v>35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</row>
    <row r="23" spans="1:13" ht="87" customHeight="1">
      <c r="A23" s="4"/>
      <c r="B23" s="4" t="s">
        <v>59</v>
      </c>
      <c r="C23" s="4" t="s">
        <v>58</v>
      </c>
      <c r="D23" s="24">
        <v>0.33</v>
      </c>
      <c r="E23" s="19">
        <v>8.3000000000000007</v>
      </c>
      <c r="F23" s="4">
        <v>8.3000000000000007</v>
      </c>
      <c r="G23" s="29"/>
      <c r="H23" s="29"/>
      <c r="I23" s="19">
        <v>40</v>
      </c>
      <c r="J23" s="19">
        <v>40</v>
      </c>
      <c r="K23" s="19">
        <v>42</v>
      </c>
      <c r="L23" s="19">
        <v>50</v>
      </c>
      <c r="M23" s="46"/>
    </row>
    <row r="24" spans="1:13" ht="96.75" customHeight="1">
      <c r="A24" s="4"/>
      <c r="B24" s="4" t="s">
        <v>64</v>
      </c>
      <c r="C24" s="4" t="s">
        <v>65</v>
      </c>
      <c r="D24" s="24">
        <v>0.34</v>
      </c>
      <c r="E24" s="19">
        <v>5</v>
      </c>
      <c r="F24" s="4">
        <v>5</v>
      </c>
      <c r="G24" s="29">
        <v>0</v>
      </c>
      <c r="H24" s="29">
        <v>0</v>
      </c>
      <c r="I24" s="19">
        <v>3</v>
      </c>
      <c r="J24" s="19">
        <v>3</v>
      </c>
      <c r="K24" s="46"/>
      <c r="L24" s="46"/>
      <c r="M24" s="46"/>
    </row>
    <row r="25" spans="1:13" ht="15.75">
      <c r="A25" s="2"/>
    </row>
    <row r="26" spans="1:13" s="25" customFormat="1" ht="18.75">
      <c r="A26" s="32" t="s">
        <v>95</v>
      </c>
      <c r="B26" s="9"/>
      <c r="C26"/>
      <c r="D26"/>
      <c r="E26"/>
      <c r="F26" s="9"/>
      <c r="G26" s="38" t="s">
        <v>96</v>
      </c>
      <c r="H26"/>
      <c r="I26" s="26"/>
    </row>
    <row r="27" spans="1:13" s="25" customFormat="1">
      <c r="A27" s="9"/>
      <c r="B27" s="9"/>
      <c r="C27" s="9"/>
      <c r="D27" s="9"/>
      <c r="E27"/>
      <c r="F27"/>
      <c r="G27"/>
      <c r="H27"/>
      <c r="I27" s="26"/>
    </row>
    <row r="28" spans="1:13" s="25" customFormat="1">
      <c r="A28" s="9"/>
      <c r="B28" s="9"/>
      <c r="C28" s="9"/>
      <c r="D28" s="9"/>
      <c r="E28"/>
      <c r="F28"/>
      <c r="G28"/>
      <c r="H28"/>
      <c r="I28" s="26"/>
    </row>
    <row r="29" spans="1:13" s="36" customFormat="1">
      <c r="A29" s="9"/>
      <c r="B29" s="9"/>
      <c r="C29" s="9"/>
      <c r="D29" s="9"/>
      <c r="E29"/>
      <c r="F29"/>
      <c r="G29"/>
      <c r="H29"/>
      <c r="I29" s="37"/>
    </row>
    <row r="30" spans="1:13" s="25" customFormat="1">
      <c r="A30" s="35" t="s">
        <v>97</v>
      </c>
      <c r="B30" s="9"/>
      <c r="C30" s="9"/>
      <c r="D30" s="9"/>
      <c r="E30"/>
      <c r="F30"/>
      <c r="G30"/>
      <c r="H30"/>
      <c r="I30" s="26"/>
    </row>
    <row r="31" spans="1:13" s="25" customFormat="1">
      <c r="I31" s="26"/>
    </row>
    <row r="32" spans="1:13" s="25" customFormat="1">
      <c r="I32" s="26"/>
    </row>
    <row r="33" spans="9:9" s="25" customFormat="1">
      <c r="I33" s="26"/>
    </row>
    <row r="34" spans="9:9" s="21" customFormat="1">
      <c r="I34" s="22"/>
    </row>
    <row r="35" spans="9:9" s="21" customFormat="1">
      <c r="I35" s="22"/>
    </row>
    <row r="36" spans="9:9" s="21" customFormat="1">
      <c r="I36" s="22"/>
    </row>
    <row r="37" spans="9:9" s="21" customFormat="1">
      <c r="I37" s="22"/>
    </row>
    <row r="38" spans="9:9" s="21" customFormat="1">
      <c r="I38" s="22"/>
    </row>
    <row r="39" spans="9:9" s="21" customFormat="1">
      <c r="I39" s="22"/>
    </row>
    <row r="40" spans="9:9" s="21" customFormat="1">
      <c r="I40" s="22"/>
    </row>
    <row r="41" spans="9:9" s="21" customFormat="1">
      <c r="I41" s="22"/>
    </row>
    <row r="42" spans="9:9" s="21" customFormat="1">
      <c r="I42" s="22"/>
    </row>
    <row r="43" spans="9:9" s="21" customFormat="1">
      <c r="I43" s="22"/>
    </row>
    <row r="44" spans="9:9" s="21" customFormat="1">
      <c r="I44" s="22"/>
    </row>
    <row r="45" spans="9:9" s="21" customFormat="1">
      <c r="I45" s="22"/>
    </row>
    <row r="46" spans="9:9" s="21" customFormat="1">
      <c r="I46" s="22"/>
    </row>
    <row r="47" spans="9:9" s="21" customFormat="1">
      <c r="I47" s="22"/>
    </row>
    <row r="48" spans="9:9" s="21" customFormat="1">
      <c r="I48" s="22"/>
    </row>
    <row r="49" spans="9:9" s="21" customFormat="1">
      <c r="I49" s="22"/>
    </row>
    <row r="50" spans="9:9" s="21" customFormat="1">
      <c r="I50" s="22"/>
    </row>
    <row r="51" spans="9:9" s="21" customFormat="1">
      <c r="I51" s="22"/>
    </row>
    <row r="52" spans="9:9" s="21" customFormat="1">
      <c r="I52" s="22"/>
    </row>
    <row r="53" spans="9:9" s="21" customFormat="1">
      <c r="I53" s="22"/>
    </row>
    <row r="54" spans="9:9" s="21" customFormat="1">
      <c r="I54" s="22"/>
    </row>
    <row r="55" spans="9:9" s="21" customFormat="1">
      <c r="I55" s="22"/>
    </row>
    <row r="56" spans="9:9" s="21" customFormat="1">
      <c r="I56" s="22"/>
    </row>
    <row r="57" spans="9:9" s="21" customFormat="1">
      <c r="I57" s="22"/>
    </row>
    <row r="58" spans="9:9" s="21" customFormat="1">
      <c r="I58" s="22"/>
    </row>
    <row r="59" spans="9:9" s="21" customFormat="1">
      <c r="I59" s="22"/>
    </row>
    <row r="60" spans="9:9" s="21" customFormat="1">
      <c r="I60" s="22"/>
    </row>
    <row r="61" spans="9:9" s="21" customFormat="1">
      <c r="I61" s="22"/>
    </row>
    <row r="62" spans="9:9" s="21" customFormat="1">
      <c r="I62" s="22"/>
    </row>
    <row r="63" spans="9:9" s="21" customFormat="1">
      <c r="I63" s="22"/>
    </row>
    <row r="64" spans="9:9" s="21" customFormat="1">
      <c r="I64" s="22"/>
    </row>
    <row r="65" spans="9:9" s="21" customFormat="1">
      <c r="I65" s="22"/>
    </row>
    <row r="66" spans="9:9" s="21" customFormat="1">
      <c r="I66" s="22"/>
    </row>
    <row r="67" spans="9:9" s="21" customFormat="1">
      <c r="I67" s="22"/>
    </row>
    <row r="68" spans="9:9" s="21" customFormat="1">
      <c r="I68" s="22"/>
    </row>
    <row r="69" spans="9:9" s="21" customFormat="1">
      <c r="I69" s="22"/>
    </row>
    <row r="70" spans="9:9" s="21" customFormat="1">
      <c r="I70" s="22"/>
    </row>
    <row r="71" spans="9:9" s="21" customFormat="1">
      <c r="I71" s="22"/>
    </row>
    <row r="72" spans="9:9" s="21" customFormat="1">
      <c r="I72" s="22"/>
    </row>
    <row r="73" spans="9:9" s="21" customFormat="1">
      <c r="I73" s="22"/>
    </row>
    <row r="74" spans="9:9" s="21" customFormat="1">
      <c r="I74" s="22"/>
    </row>
  </sheetData>
  <mergeCells count="19">
    <mergeCell ref="A1:M4"/>
    <mergeCell ref="A5:A7"/>
    <mergeCell ref="B5:B7"/>
    <mergeCell ref="C5:C7"/>
    <mergeCell ref="D5:D7"/>
    <mergeCell ref="E5:F6"/>
    <mergeCell ref="G5:J5"/>
    <mergeCell ref="K5:L5"/>
    <mergeCell ref="M5:M7"/>
    <mergeCell ref="G6:H6"/>
    <mergeCell ref="B17:M17"/>
    <mergeCell ref="B20:M20"/>
    <mergeCell ref="B21:M21"/>
    <mergeCell ref="I6:J6"/>
    <mergeCell ref="K6:K7"/>
    <mergeCell ref="L6:L7"/>
    <mergeCell ref="B9:M9"/>
    <mergeCell ref="B10:M10"/>
    <mergeCell ref="B16:M16"/>
  </mergeCells>
  <pageMargins left="0.11811023622047245" right="0.11811023622047245" top="0.15748031496062992" bottom="0.15748031496062992" header="0.31496062992125984" footer="0.31496062992125984"/>
  <pageSetup paperSize="9" scale="7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74"/>
  <sheetViews>
    <sheetView topLeftCell="A18" workbookViewId="0">
      <selection activeCell="D23" sqref="D23:D24"/>
    </sheetView>
  </sheetViews>
  <sheetFormatPr defaultColWidth="9.140625" defaultRowHeight="15"/>
  <cols>
    <col min="1" max="1" width="6.7109375" style="1" customWidth="1"/>
    <col min="2" max="2" width="42.85546875" style="1" customWidth="1"/>
    <col min="3" max="3" width="11" style="1" customWidth="1"/>
    <col min="4" max="8" width="9.140625" style="1"/>
    <col min="9" max="9" width="9.140625" style="20"/>
    <col min="10" max="10" width="13.140625" style="1" bestFit="1" customWidth="1"/>
    <col min="11" max="12" width="9.140625" style="1"/>
    <col min="13" max="13" width="55.28515625" style="1" customWidth="1"/>
    <col min="14" max="16384" width="9.140625" style="1"/>
  </cols>
  <sheetData>
    <row r="1" spans="1:13" ht="7.5" customHeight="1">
      <c r="A1" s="61" t="s">
        <v>119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7.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ht="15" customHeight="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ht="54.75" customHeigh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3" ht="67.150000000000006" customHeight="1">
      <c r="A5" s="74" t="s">
        <v>0</v>
      </c>
      <c r="B5" s="74" t="s">
        <v>1</v>
      </c>
      <c r="C5" s="74" t="s">
        <v>2</v>
      </c>
      <c r="D5" s="74" t="s">
        <v>3</v>
      </c>
      <c r="E5" s="77" t="s">
        <v>80</v>
      </c>
      <c r="F5" s="78"/>
      <c r="G5" s="72" t="s">
        <v>81</v>
      </c>
      <c r="H5" s="81"/>
      <c r="I5" s="81"/>
      <c r="J5" s="73"/>
      <c r="K5" s="72" t="s">
        <v>4</v>
      </c>
      <c r="L5" s="73"/>
      <c r="M5" s="74" t="s">
        <v>5</v>
      </c>
    </row>
    <row r="6" spans="1:13" ht="54" customHeight="1">
      <c r="A6" s="76"/>
      <c r="B6" s="76"/>
      <c r="C6" s="76"/>
      <c r="D6" s="76"/>
      <c r="E6" s="79"/>
      <c r="F6" s="80"/>
      <c r="G6" s="72" t="s">
        <v>6</v>
      </c>
      <c r="H6" s="73"/>
      <c r="I6" s="72" t="s">
        <v>7</v>
      </c>
      <c r="J6" s="73"/>
      <c r="K6" s="74" t="s">
        <v>82</v>
      </c>
      <c r="L6" s="74" t="s">
        <v>83</v>
      </c>
      <c r="M6" s="76"/>
    </row>
    <row r="7" spans="1:13" ht="36.6" customHeight="1">
      <c r="A7" s="75"/>
      <c r="B7" s="75"/>
      <c r="C7" s="75"/>
      <c r="D7" s="75"/>
      <c r="E7" s="56" t="s">
        <v>8</v>
      </c>
      <c r="F7" s="56" t="s">
        <v>9</v>
      </c>
      <c r="G7" s="56" t="s">
        <v>8</v>
      </c>
      <c r="H7" s="56" t="s">
        <v>9</v>
      </c>
      <c r="I7" s="17" t="s">
        <v>8</v>
      </c>
      <c r="J7" s="56" t="s">
        <v>9</v>
      </c>
      <c r="K7" s="75"/>
      <c r="L7" s="75"/>
      <c r="M7" s="75"/>
    </row>
    <row r="8" spans="1:13" ht="15.7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18">
        <v>9</v>
      </c>
      <c r="J8" s="3">
        <v>10</v>
      </c>
      <c r="K8" s="3">
        <v>11</v>
      </c>
      <c r="L8" s="3">
        <v>12</v>
      </c>
      <c r="M8" s="3">
        <v>13</v>
      </c>
    </row>
    <row r="9" spans="1:13" ht="15.75" customHeight="1">
      <c r="A9" s="4" t="s">
        <v>28</v>
      </c>
      <c r="B9" s="67" t="s">
        <v>26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1"/>
    </row>
    <row r="10" spans="1:13" ht="16.5" customHeight="1">
      <c r="A10" s="4"/>
      <c r="B10" s="67" t="s">
        <v>60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1"/>
    </row>
    <row r="11" spans="1:13" ht="108" customHeight="1">
      <c r="A11" s="4">
        <v>1</v>
      </c>
      <c r="B11" s="4" t="s">
        <v>27</v>
      </c>
      <c r="C11" s="4" t="s">
        <v>32</v>
      </c>
      <c r="D11" s="4"/>
      <c r="E11" s="23">
        <v>2.85</v>
      </c>
      <c r="F11" s="23">
        <v>9.1</v>
      </c>
      <c r="G11" s="23">
        <v>1.83</v>
      </c>
      <c r="H11" s="23">
        <v>5.25</v>
      </c>
      <c r="I11" s="23">
        <v>4.99</v>
      </c>
      <c r="J11" s="23">
        <v>9.06</v>
      </c>
      <c r="K11" s="23">
        <v>4.9000000000000004</v>
      </c>
      <c r="L11" s="23">
        <v>4.67</v>
      </c>
      <c r="M11" s="55" t="s">
        <v>121</v>
      </c>
    </row>
    <row r="12" spans="1:13" ht="62.25" customHeight="1">
      <c r="A12" s="4">
        <v>2</v>
      </c>
      <c r="B12" s="4" t="s">
        <v>30</v>
      </c>
      <c r="C12" s="5" t="s">
        <v>33</v>
      </c>
      <c r="D12" s="4"/>
      <c r="E12" s="23">
        <v>30.5</v>
      </c>
      <c r="F12" s="23">
        <v>30.9</v>
      </c>
      <c r="G12" s="29" t="s">
        <v>67</v>
      </c>
      <c r="H12" s="29" t="s">
        <v>67</v>
      </c>
      <c r="I12" s="23">
        <v>30.4</v>
      </c>
      <c r="J12" s="23">
        <v>34.36</v>
      </c>
      <c r="K12" s="23">
        <v>31</v>
      </c>
      <c r="L12" s="23">
        <v>31.6</v>
      </c>
      <c r="M12" s="28" t="s">
        <v>120</v>
      </c>
    </row>
    <row r="13" spans="1:13" ht="67.5" customHeight="1">
      <c r="A13" s="4">
        <v>3</v>
      </c>
      <c r="B13" s="4" t="s">
        <v>31</v>
      </c>
      <c r="C13" s="4" t="s">
        <v>32</v>
      </c>
      <c r="D13" s="4"/>
      <c r="E13" s="19">
        <v>100</v>
      </c>
      <c r="F13" s="19">
        <v>100</v>
      </c>
      <c r="G13" s="23">
        <v>100</v>
      </c>
      <c r="H13" s="23">
        <v>100</v>
      </c>
      <c r="I13" s="19">
        <v>100</v>
      </c>
      <c r="J13" s="19">
        <v>100</v>
      </c>
      <c r="K13" s="19">
        <v>100</v>
      </c>
      <c r="L13" s="19">
        <v>100</v>
      </c>
      <c r="M13" s="27"/>
    </row>
    <row r="14" spans="1:13" ht="96.75" customHeight="1">
      <c r="A14" s="4">
        <v>4</v>
      </c>
      <c r="B14" s="4" t="s">
        <v>55</v>
      </c>
      <c r="C14" s="4" t="s">
        <v>32</v>
      </c>
      <c r="D14" s="4"/>
      <c r="E14" s="19">
        <v>100</v>
      </c>
      <c r="F14" s="19">
        <v>88.9</v>
      </c>
      <c r="G14" s="29">
        <v>88.9</v>
      </c>
      <c r="H14" s="29">
        <v>88.9</v>
      </c>
      <c r="I14" s="19">
        <v>100</v>
      </c>
      <c r="J14" s="19">
        <v>88.9</v>
      </c>
      <c r="K14" s="19">
        <v>100</v>
      </c>
      <c r="L14" s="19">
        <v>100</v>
      </c>
      <c r="M14" s="6"/>
    </row>
    <row r="15" spans="1:13" ht="99" customHeight="1">
      <c r="A15" s="4">
        <v>5</v>
      </c>
      <c r="B15" s="4" t="s">
        <v>56</v>
      </c>
      <c r="C15" s="4" t="s">
        <v>32</v>
      </c>
      <c r="D15" s="4"/>
      <c r="E15" s="4">
        <v>56.3</v>
      </c>
      <c r="F15" s="4">
        <v>56.3</v>
      </c>
      <c r="G15" s="4">
        <v>56.3</v>
      </c>
      <c r="H15" s="4">
        <v>56.3</v>
      </c>
      <c r="I15" s="4">
        <v>56.3</v>
      </c>
      <c r="J15" s="4">
        <v>56.3</v>
      </c>
      <c r="K15" s="4">
        <v>56.3</v>
      </c>
      <c r="L15" s="4">
        <v>56.3</v>
      </c>
      <c r="M15" s="6"/>
    </row>
    <row r="16" spans="1:13" ht="27.75" customHeight="1">
      <c r="A16" s="4" t="s">
        <v>29</v>
      </c>
      <c r="B16" s="67" t="s">
        <v>38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1"/>
    </row>
    <row r="17" spans="1:13" ht="22.5" customHeight="1">
      <c r="A17" s="4" t="s">
        <v>37</v>
      </c>
      <c r="B17" s="67" t="s">
        <v>34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1"/>
    </row>
    <row r="18" spans="1:13" ht="15.75">
      <c r="A18" s="4"/>
      <c r="B18" s="4" t="s">
        <v>35</v>
      </c>
      <c r="C18" s="4"/>
      <c r="D18" s="4"/>
      <c r="E18" s="4"/>
      <c r="F18" s="4"/>
      <c r="G18" s="4"/>
      <c r="H18" s="4"/>
      <c r="I18" s="19"/>
      <c r="J18" s="4"/>
      <c r="K18" s="4"/>
      <c r="L18" s="4"/>
      <c r="M18" s="4"/>
    </row>
    <row r="19" spans="1:13" ht="109.5" customHeight="1">
      <c r="A19" s="4"/>
      <c r="B19" s="4" t="s">
        <v>36</v>
      </c>
      <c r="C19" s="4" t="s">
        <v>32</v>
      </c>
      <c r="D19" s="23">
        <v>0.33</v>
      </c>
      <c r="E19" s="19">
        <v>9.1</v>
      </c>
      <c r="F19" s="19">
        <v>2.67</v>
      </c>
      <c r="G19" s="23">
        <v>2.9</v>
      </c>
      <c r="H19" s="23">
        <v>2.9</v>
      </c>
      <c r="I19" s="19">
        <v>2.9</v>
      </c>
      <c r="J19" s="23">
        <v>2.9</v>
      </c>
      <c r="K19" s="19">
        <v>2.9</v>
      </c>
      <c r="L19" s="19">
        <v>2.9</v>
      </c>
      <c r="M19" s="4"/>
    </row>
    <row r="20" spans="1:13" ht="32.450000000000003" customHeight="1">
      <c r="A20" s="4" t="s">
        <v>39</v>
      </c>
      <c r="B20" s="67" t="s">
        <v>63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1"/>
    </row>
    <row r="21" spans="1:13" ht="30.75" customHeight="1">
      <c r="A21" s="4" t="s">
        <v>57</v>
      </c>
      <c r="B21" s="67" t="s">
        <v>74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1"/>
    </row>
    <row r="22" spans="1:13" ht="15.75">
      <c r="A22" s="4"/>
      <c r="B22" s="57" t="s">
        <v>35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</row>
    <row r="23" spans="1:13" ht="87" customHeight="1">
      <c r="A23" s="4"/>
      <c r="B23" s="4" t="s">
        <v>59</v>
      </c>
      <c r="C23" s="4" t="s">
        <v>58</v>
      </c>
      <c r="D23" s="24">
        <v>0.33</v>
      </c>
      <c r="E23" s="19">
        <v>8.3000000000000007</v>
      </c>
      <c r="F23" s="4">
        <v>8.3000000000000007</v>
      </c>
      <c r="G23" s="29"/>
      <c r="H23" s="29"/>
      <c r="I23" s="19">
        <v>40</v>
      </c>
      <c r="J23" s="19">
        <v>40</v>
      </c>
      <c r="K23" s="19">
        <v>42</v>
      </c>
      <c r="L23" s="19">
        <v>50</v>
      </c>
      <c r="M23" s="57"/>
    </row>
    <row r="24" spans="1:13" ht="96.75" customHeight="1">
      <c r="A24" s="4"/>
      <c r="B24" s="4" t="s">
        <v>64</v>
      </c>
      <c r="C24" s="4" t="s">
        <v>65</v>
      </c>
      <c r="D24" s="24">
        <v>0.34</v>
      </c>
      <c r="E24" s="19">
        <v>5</v>
      </c>
      <c r="F24" s="4">
        <v>5</v>
      </c>
      <c r="G24" s="29">
        <v>0</v>
      </c>
      <c r="H24" s="29">
        <v>0</v>
      </c>
      <c r="I24" s="19">
        <v>3</v>
      </c>
      <c r="J24" s="19">
        <v>3</v>
      </c>
      <c r="K24" s="57"/>
      <c r="L24" s="57"/>
      <c r="M24" s="57"/>
    </row>
    <row r="25" spans="1:13" ht="15.75">
      <c r="A25" s="2"/>
    </row>
    <row r="26" spans="1:13" s="25" customFormat="1" ht="18.75">
      <c r="A26" s="32" t="s">
        <v>95</v>
      </c>
      <c r="B26" s="9"/>
      <c r="C26"/>
      <c r="D26"/>
      <c r="E26"/>
      <c r="F26" s="9"/>
      <c r="G26" s="38" t="s">
        <v>96</v>
      </c>
      <c r="H26"/>
      <c r="I26" s="26"/>
    </row>
    <row r="27" spans="1:13" s="25" customFormat="1">
      <c r="A27" s="9"/>
      <c r="B27" s="9"/>
      <c r="C27" s="9"/>
      <c r="D27" s="9"/>
      <c r="E27"/>
      <c r="F27"/>
      <c r="G27"/>
      <c r="H27"/>
      <c r="I27" s="26"/>
    </row>
    <row r="28" spans="1:13" s="25" customFormat="1">
      <c r="A28" s="9"/>
      <c r="B28" s="9"/>
      <c r="C28" s="9"/>
      <c r="D28" s="9"/>
      <c r="E28"/>
      <c r="F28"/>
      <c r="G28"/>
      <c r="H28"/>
      <c r="I28" s="26"/>
    </row>
    <row r="29" spans="1:13" s="36" customFormat="1">
      <c r="A29" s="9"/>
      <c r="B29" s="9"/>
      <c r="C29" s="9"/>
      <c r="D29" s="9"/>
      <c r="E29"/>
      <c r="F29"/>
      <c r="G29"/>
      <c r="H29"/>
      <c r="I29" s="37"/>
    </row>
    <row r="30" spans="1:13" s="25" customFormat="1">
      <c r="A30" s="35" t="s">
        <v>97</v>
      </c>
      <c r="B30" s="9"/>
      <c r="C30" s="9"/>
      <c r="D30" s="9"/>
      <c r="E30"/>
      <c r="F30"/>
      <c r="G30"/>
      <c r="H30"/>
      <c r="I30" s="26"/>
    </row>
    <row r="31" spans="1:13" s="25" customFormat="1">
      <c r="I31" s="26"/>
    </row>
    <row r="32" spans="1:13" s="25" customFormat="1">
      <c r="I32" s="26"/>
    </row>
    <row r="33" spans="9:9" s="25" customFormat="1">
      <c r="I33" s="26"/>
    </row>
    <row r="34" spans="9:9" s="21" customFormat="1">
      <c r="I34" s="22"/>
    </row>
    <row r="35" spans="9:9" s="21" customFormat="1">
      <c r="I35" s="22"/>
    </row>
    <row r="36" spans="9:9" s="21" customFormat="1">
      <c r="I36" s="22"/>
    </row>
    <row r="37" spans="9:9" s="21" customFormat="1">
      <c r="I37" s="22"/>
    </row>
    <row r="38" spans="9:9" s="21" customFormat="1">
      <c r="I38" s="22"/>
    </row>
    <row r="39" spans="9:9" s="21" customFormat="1">
      <c r="I39" s="22"/>
    </row>
    <row r="40" spans="9:9" s="21" customFormat="1">
      <c r="I40" s="22"/>
    </row>
    <row r="41" spans="9:9" s="21" customFormat="1">
      <c r="I41" s="22"/>
    </row>
    <row r="42" spans="9:9" s="21" customFormat="1">
      <c r="I42" s="22"/>
    </row>
    <row r="43" spans="9:9" s="21" customFormat="1">
      <c r="I43" s="22"/>
    </row>
    <row r="44" spans="9:9" s="21" customFormat="1">
      <c r="I44" s="22"/>
    </row>
    <row r="45" spans="9:9" s="21" customFormat="1">
      <c r="I45" s="22"/>
    </row>
    <row r="46" spans="9:9" s="21" customFormat="1">
      <c r="I46" s="22"/>
    </row>
    <row r="47" spans="9:9" s="21" customFormat="1">
      <c r="I47" s="22"/>
    </row>
    <row r="48" spans="9:9" s="21" customFormat="1">
      <c r="I48" s="22"/>
    </row>
    <row r="49" spans="9:9" s="21" customFormat="1">
      <c r="I49" s="22"/>
    </row>
    <row r="50" spans="9:9" s="21" customFormat="1">
      <c r="I50" s="22"/>
    </row>
    <row r="51" spans="9:9" s="21" customFormat="1">
      <c r="I51" s="22"/>
    </row>
    <row r="52" spans="9:9" s="21" customFormat="1">
      <c r="I52" s="22"/>
    </row>
    <row r="53" spans="9:9" s="21" customFormat="1">
      <c r="I53" s="22"/>
    </row>
    <row r="54" spans="9:9" s="21" customFormat="1">
      <c r="I54" s="22"/>
    </row>
    <row r="55" spans="9:9" s="21" customFormat="1">
      <c r="I55" s="22"/>
    </row>
    <row r="56" spans="9:9" s="21" customFormat="1">
      <c r="I56" s="22"/>
    </row>
    <row r="57" spans="9:9" s="21" customFormat="1">
      <c r="I57" s="22"/>
    </row>
    <row r="58" spans="9:9" s="21" customFormat="1">
      <c r="I58" s="22"/>
    </row>
    <row r="59" spans="9:9" s="21" customFormat="1">
      <c r="I59" s="22"/>
    </row>
    <row r="60" spans="9:9" s="21" customFormat="1">
      <c r="I60" s="22"/>
    </row>
    <row r="61" spans="9:9" s="21" customFormat="1">
      <c r="I61" s="22"/>
    </row>
    <row r="62" spans="9:9" s="21" customFormat="1">
      <c r="I62" s="22"/>
    </row>
    <row r="63" spans="9:9" s="21" customFormat="1">
      <c r="I63" s="22"/>
    </row>
    <row r="64" spans="9:9" s="21" customFormat="1">
      <c r="I64" s="22"/>
    </row>
    <row r="65" spans="9:9" s="21" customFormat="1">
      <c r="I65" s="22"/>
    </row>
    <row r="66" spans="9:9" s="21" customFormat="1">
      <c r="I66" s="22"/>
    </row>
    <row r="67" spans="9:9" s="21" customFormat="1">
      <c r="I67" s="22"/>
    </row>
    <row r="68" spans="9:9" s="21" customFormat="1">
      <c r="I68" s="22"/>
    </row>
    <row r="69" spans="9:9" s="21" customFormat="1">
      <c r="I69" s="22"/>
    </row>
    <row r="70" spans="9:9" s="21" customFormat="1">
      <c r="I70" s="22"/>
    </row>
    <row r="71" spans="9:9" s="21" customFormat="1">
      <c r="I71" s="22"/>
    </row>
    <row r="72" spans="9:9" s="21" customFormat="1">
      <c r="I72" s="22"/>
    </row>
    <row r="73" spans="9:9" s="21" customFormat="1">
      <c r="I73" s="22"/>
    </row>
    <row r="74" spans="9:9" s="21" customFormat="1">
      <c r="I74" s="22"/>
    </row>
  </sheetData>
  <mergeCells count="19">
    <mergeCell ref="A1:M4"/>
    <mergeCell ref="A5:A7"/>
    <mergeCell ref="B5:B7"/>
    <mergeCell ref="C5:C7"/>
    <mergeCell ref="D5:D7"/>
    <mergeCell ref="E5:F6"/>
    <mergeCell ref="G5:J5"/>
    <mergeCell ref="K5:L5"/>
    <mergeCell ref="M5:M7"/>
    <mergeCell ref="G6:H6"/>
    <mergeCell ref="B17:M17"/>
    <mergeCell ref="B20:M20"/>
    <mergeCell ref="B21:M21"/>
    <mergeCell ref="I6:J6"/>
    <mergeCell ref="K6:K7"/>
    <mergeCell ref="L6:L7"/>
    <mergeCell ref="B9:M9"/>
    <mergeCell ref="B10:M10"/>
    <mergeCell ref="B16:M16"/>
  </mergeCells>
  <pageMargins left="0.11811023622047245" right="0.11811023622047245" top="0.19685039370078741" bottom="0.15748031496062992" header="0.31496062992125984" footer="0.31496062992125984"/>
  <pageSetup paperSize="9" scale="7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R44"/>
  <sheetViews>
    <sheetView topLeftCell="E1" workbookViewId="0">
      <selection activeCell="M26" sqref="M26"/>
    </sheetView>
  </sheetViews>
  <sheetFormatPr defaultColWidth="9.140625" defaultRowHeight="15"/>
  <cols>
    <col min="1" max="1" width="9.140625" style="9"/>
    <col min="2" max="2" width="18.7109375" style="9" customWidth="1"/>
    <col min="3" max="3" width="14.85546875" style="9" customWidth="1"/>
    <col min="4" max="4" width="48.28515625" style="9" customWidth="1"/>
    <col min="5" max="5" width="9.140625" style="9"/>
    <col min="6" max="6" width="8" style="9" customWidth="1"/>
    <col min="7" max="7" width="12" style="9" customWidth="1"/>
    <col min="8" max="8" width="6.5703125" style="9" customWidth="1"/>
    <col min="9" max="9" width="12.28515625" style="9" customWidth="1"/>
    <col min="10" max="10" width="12" style="9" customWidth="1"/>
    <col min="11" max="11" width="10.85546875" style="9" customWidth="1"/>
    <col min="12" max="12" width="14" style="9" customWidth="1"/>
    <col min="13" max="13" width="12.7109375" style="9" customWidth="1"/>
    <col min="14" max="14" width="9.7109375" style="9" customWidth="1"/>
    <col min="15" max="15" width="13.7109375" style="9" customWidth="1"/>
    <col min="16" max="16" width="12.140625" style="9" customWidth="1"/>
    <col min="17" max="17" width="16.5703125" style="9" customWidth="1"/>
    <col min="18" max="16384" width="9.140625" style="9"/>
  </cols>
  <sheetData>
    <row r="1" spans="1:18" ht="60" customHeight="1">
      <c r="A1" s="94" t="s">
        <v>94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</row>
    <row r="3" spans="1:18" ht="33" customHeight="1">
      <c r="A3" s="92" t="s">
        <v>0</v>
      </c>
      <c r="B3" s="92" t="s">
        <v>10</v>
      </c>
      <c r="C3" s="92" t="s">
        <v>11</v>
      </c>
      <c r="D3" s="92" t="s">
        <v>12</v>
      </c>
      <c r="E3" s="92" t="s">
        <v>13</v>
      </c>
      <c r="F3" s="92"/>
      <c r="G3" s="92"/>
      <c r="H3" s="92"/>
      <c r="I3" s="92" t="s">
        <v>14</v>
      </c>
      <c r="J3" s="92"/>
      <c r="K3" s="92"/>
      <c r="L3" s="92"/>
      <c r="M3" s="92"/>
      <c r="N3" s="92"/>
      <c r="O3" s="92"/>
      <c r="P3" s="92"/>
      <c r="Q3" s="92" t="s">
        <v>15</v>
      </c>
    </row>
    <row r="4" spans="1:18" ht="61.15" customHeight="1">
      <c r="A4" s="92"/>
      <c r="B4" s="92"/>
      <c r="C4" s="92"/>
      <c r="D4" s="92"/>
      <c r="E4" s="92" t="s">
        <v>12</v>
      </c>
      <c r="F4" s="92" t="s">
        <v>16</v>
      </c>
      <c r="G4" s="92" t="s">
        <v>17</v>
      </c>
      <c r="H4" s="92" t="s">
        <v>18</v>
      </c>
      <c r="I4" s="88" t="s">
        <v>85</v>
      </c>
      <c r="J4" s="88"/>
      <c r="K4" s="88" t="s">
        <v>86</v>
      </c>
      <c r="L4" s="88"/>
      <c r="M4" s="88" t="s">
        <v>87</v>
      </c>
      <c r="N4" s="88"/>
      <c r="O4" s="92" t="s">
        <v>19</v>
      </c>
      <c r="P4" s="92"/>
      <c r="Q4" s="92"/>
    </row>
    <row r="5" spans="1:18" hidden="1">
      <c r="A5" s="92"/>
      <c r="B5" s="92"/>
      <c r="C5" s="92"/>
      <c r="D5" s="92"/>
      <c r="E5" s="92"/>
      <c r="F5" s="92"/>
      <c r="G5" s="92"/>
      <c r="H5" s="92"/>
      <c r="I5" s="88"/>
      <c r="J5" s="88"/>
      <c r="K5" s="88"/>
      <c r="L5" s="88" t="s">
        <v>21</v>
      </c>
      <c r="M5" s="88"/>
      <c r="N5" s="88"/>
      <c r="O5" s="93" t="s">
        <v>75</v>
      </c>
      <c r="P5" s="93" t="s">
        <v>83</v>
      </c>
      <c r="Q5" s="92"/>
    </row>
    <row r="6" spans="1:18" hidden="1">
      <c r="A6" s="92"/>
      <c r="B6" s="92"/>
      <c r="C6" s="92"/>
      <c r="D6" s="92"/>
      <c r="E6" s="92"/>
      <c r="F6" s="92"/>
      <c r="G6" s="92"/>
      <c r="H6" s="92"/>
      <c r="I6" s="88"/>
      <c r="J6" s="88"/>
      <c r="K6" s="88"/>
      <c r="L6" s="88"/>
      <c r="M6" s="88"/>
      <c r="N6" s="88"/>
      <c r="O6" s="93"/>
      <c r="P6" s="93"/>
      <c r="Q6" s="92"/>
    </row>
    <row r="7" spans="1:18" hidden="1">
      <c r="A7" s="92"/>
      <c r="B7" s="92"/>
      <c r="C7" s="92"/>
      <c r="D7" s="92"/>
      <c r="E7" s="92"/>
      <c r="F7" s="92"/>
      <c r="G7" s="92"/>
      <c r="H7" s="92"/>
      <c r="I7" s="88"/>
      <c r="J7" s="88"/>
      <c r="K7" s="88"/>
      <c r="L7" s="88"/>
      <c r="M7" s="88"/>
      <c r="N7" s="88"/>
      <c r="O7" s="93"/>
      <c r="P7" s="93"/>
      <c r="Q7" s="92"/>
    </row>
    <row r="8" spans="1:18" ht="1.5" customHeight="1">
      <c r="A8" s="92"/>
      <c r="B8" s="92"/>
      <c r="C8" s="92"/>
      <c r="D8" s="92"/>
      <c r="E8" s="92"/>
      <c r="F8" s="92"/>
      <c r="G8" s="92"/>
      <c r="H8" s="92"/>
      <c r="I8" s="88"/>
      <c r="J8" s="88"/>
      <c r="K8" s="88"/>
      <c r="L8" s="88"/>
      <c r="M8" s="88"/>
      <c r="N8" s="88"/>
      <c r="O8" s="93"/>
      <c r="P8" s="93"/>
      <c r="Q8" s="92"/>
    </row>
    <row r="9" spans="1:18" ht="24.75" customHeight="1">
      <c r="A9" s="92"/>
      <c r="B9" s="92"/>
      <c r="C9" s="92"/>
      <c r="D9" s="92"/>
      <c r="E9" s="92"/>
      <c r="F9" s="92"/>
      <c r="G9" s="92"/>
      <c r="H9" s="92"/>
      <c r="I9" s="30" t="s">
        <v>20</v>
      </c>
      <c r="J9" s="30" t="s">
        <v>9</v>
      </c>
      <c r="K9" s="30" t="s">
        <v>20</v>
      </c>
      <c r="L9" s="30" t="s">
        <v>9</v>
      </c>
      <c r="M9" s="30" t="s">
        <v>20</v>
      </c>
      <c r="N9" s="10" t="s">
        <v>9</v>
      </c>
      <c r="O9" s="93"/>
      <c r="P9" s="93"/>
      <c r="Q9" s="92"/>
    </row>
    <row r="10" spans="1:18">
      <c r="A10" s="34">
        <v>1</v>
      </c>
      <c r="B10" s="34">
        <v>2</v>
      </c>
      <c r="C10" s="34">
        <v>3</v>
      </c>
      <c r="D10" s="34">
        <v>4</v>
      </c>
      <c r="E10" s="34">
        <v>5</v>
      </c>
      <c r="F10" s="34">
        <v>6</v>
      </c>
      <c r="G10" s="34">
        <v>7</v>
      </c>
      <c r="H10" s="34">
        <v>8</v>
      </c>
      <c r="I10" s="34">
        <v>9</v>
      </c>
      <c r="J10" s="34">
        <v>10</v>
      </c>
      <c r="K10" s="34">
        <v>11</v>
      </c>
      <c r="L10" s="34">
        <v>12</v>
      </c>
      <c r="M10" s="34">
        <v>13</v>
      </c>
      <c r="N10" s="34">
        <v>14</v>
      </c>
      <c r="O10" s="34">
        <v>15</v>
      </c>
      <c r="P10" s="34">
        <v>16</v>
      </c>
      <c r="Q10" s="34">
        <v>17</v>
      </c>
    </row>
    <row r="11" spans="1:18" ht="30.75" customHeight="1">
      <c r="A11" s="82">
        <v>1</v>
      </c>
      <c r="B11" s="82" t="s">
        <v>22</v>
      </c>
      <c r="C11" s="82" t="s">
        <v>71</v>
      </c>
      <c r="D11" s="30" t="s">
        <v>23</v>
      </c>
      <c r="E11" s="30" t="s">
        <v>46</v>
      </c>
      <c r="F11" s="30" t="s">
        <v>46</v>
      </c>
      <c r="G11" s="30" t="s">
        <v>46</v>
      </c>
      <c r="H11" s="30" t="s">
        <v>46</v>
      </c>
      <c r="I11" s="11">
        <f t="shared" ref="I11:P11" si="0">I13+I14+I15+I16</f>
        <v>10869.952000000001</v>
      </c>
      <c r="J11" s="11">
        <f t="shared" si="0"/>
        <v>9906.6128200000003</v>
      </c>
      <c r="K11" s="11">
        <f t="shared" si="0"/>
        <v>3710.5992000000001</v>
      </c>
      <c r="L11" s="11">
        <f t="shared" si="0"/>
        <v>3710.5992000000001</v>
      </c>
      <c r="M11" s="11">
        <f t="shared" si="0"/>
        <v>130571.74543</v>
      </c>
      <c r="N11" s="11"/>
      <c r="O11" s="11">
        <f t="shared" si="0"/>
        <v>103551.83327999999</v>
      </c>
      <c r="P11" s="11">
        <f t="shared" si="0"/>
        <v>64337.736819999998</v>
      </c>
      <c r="Q11" s="30"/>
    </row>
    <row r="12" spans="1:18" ht="24.75" customHeight="1">
      <c r="A12" s="83"/>
      <c r="B12" s="83"/>
      <c r="C12" s="83"/>
      <c r="D12" s="30" t="s">
        <v>24</v>
      </c>
      <c r="E12" s="30"/>
      <c r="F12" s="30"/>
      <c r="G12" s="30"/>
      <c r="H12" s="30"/>
      <c r="I12" s="7"/>
      <c r="J12" s="7"/>
      <c r="K12" s="11"/>
      <c r="L12" s="11"/>
      <c r="M12" s="11"/>
      <c r="N12" s="11"/>
      <c r="O12" s="11"/>
      <c r="P12" s="11"/>
      <c r="Q12" s="30"/>
      <c r="R12" s="44"/>
    </row>
    <row r="13" spans="1:18">
      <c r="A13" s="83"/>
      <c r="B13" s="83"/>
      <c r="C13" s="83"/>
      <c r="D13" s="30" t="s">
        <v>41</v>
      </c>
      <c r="E13" s="12" t="s">
        <v>42</v>
      </c>
      <c r="F13" s="30" t="s">
        <v>46</v>
      </c>
      <c r="G13" s="30" t="s">
        <v>46</v>
      </c>
      <c r="H13" s="30" t="s">
        <v>46</v>
      </c>
      <c r="I13" s="7">
        <f t="shared" ref="I13:P13" si="1">I19</f>
        <v>3209.616</v>
      </c>
      <c r="J13" s="7">
        <f t="shared" si="1"/>
        <v>3209.616</v>
      </c>
      <c r="K13" s="43">
        <f t="shared" si="1"/>
        <v>3710.5992000000001</v>
      </c>
      <c r="L13" s="43">
        <f t="shared" si="1"/>
        <v>3710.5992000000001</v>
      </c>
      <c r="M13" s="43">
        <f t="shared" si="1"/>
        <v>3710.5992000000001</v>
      </c>
      <c r="N13" s="7"/>
      <c r="O13" s="11">
        <f t="shared" si="1"/>
        <v>2986.6232799999998</v>
      </c>
      <c r="P13" s="11">
        <f t="shared" si="1"/>
        <v>3012.2368200000001</v>
      </c>
      <c r="Q13" s="30"/>
    </row>
    <row r="14" spans="1:18" ht="65.25" customHeight="1">
      <c r="A14" s="83"/>
      <c r="B14" s="83"/>
      <c r="C14" s="83"/>
      <c r="D14" s="30" t="s">
        <v>49</v>
      </c>
      <c r="E14" s="12" t="s">
        <v>45</v>
      </c>
      <c r="F14" s="30" t="s">
        <v>46</v>
      </c>
      <c r="G14" s="30" t="s">
        <v>46</v>
      </c>
      <c r="H14" s="30" t="s">
        <v>46</v>
      </c>
      <c r="I14" s="11">
        <f>I24</f>
        <v>5273.3360000000002</v>
      </c>
      <c r="J14" s="11">
        <f t="shared" ref="J14:P14" si="2">J24</f>
        <v>4797.9968200000003</v>
      </c>
      <c r="K14" s="11">
        <f t="shared" si="2"/>
        <v>0</v>
      </c>
      <c r="L14" s="11">
        <f t="shared" si="2"/>
        <v>0</v>
      </c>
      <c r="M14" s="11">
        <f>M24</f>
        <v>64605.146229999998</v>
      </c>
      <c r="N14" s="11"/>
      <c r="O14" s="11">
        <f t="shared" si="2"/>
        <v>51509.01</v>
      </c>
      <c r="P14" s="11">
        <f t="shared" si="2"/>
        <v>0</v>
      </c>
      <c r="Q14" s="30"/>
    </row>
    <row r="15" spans="1:18" ht="54.75" customHeight="1">
      <c r="A15" s="83"/>
      <c r="B15" s="83"/>
      <c r="C15" s="83"/>
      <c r="D15" s="30" t="s">
        <v>44</v>
      </c>
      <c r="E15" s="12" t="s">
        <v>43</v>
      </c>
      <c r="F15" s="30" t="s">
        <v>46</v>
      </c>
      <c r="G15" s="30" t="s">
        <v>46</v>
      </c>
      <c r="H15" s="30" t="s">
        <v>46</v>
      </c>
      <c r="I15" s="7"/>
      <c r="J15" s="7"/>
      <c r="K15" s="30">
        <f>K33</f>
        <v>0</v>
      </c>
      <c r="L15" s="30">
        <f t="shared" ref="L15:P15" si="3">L33</f>
        <v>0</v>
      </c>
      <c r="M15" s="8">
        <f t="shared" si="3"/>
        <v>59256</v>
      </c>
      <c r="N15" s="7"/>
      <c r="O15" s="30">
        <f t="shared" si="3"/>
        <v>49056.2</v>
      </c>
      <c r="P15" s="30">
        <f t="shared" si="3"/>
        <v>61325.5</v>
      </c>
      <c r="Q15" s="30"/>
    </row>
    <row r="16" spans="1:18" ht="69.75" customHeight="1">
      <c r="A16" s="91"/>
      <c r="B16" s="91"/>
      <c r="C16" s="91"/>
      <c r="D16" s="30" t="s">
        <v>69</v>
      </c>
      <c r="E16" s="12" t="s">
        <v>70</v>
      </c>
      <c r="F16" s="30" t="s">
        <v>46</v>
      </c>
      <c r="G16" s="30" t="s">
        <v>46</v>
      </c>
      <c r="H16" s="30" t="s">
        <v>46</v>
      </c>
      <c r="I16" s="8">
        <f t="shared" ref="I16:M16" si="4">I35</f>
        <v>2387</v>
      </c>
      <c r="J16" s="8">
        <f t="shared" si="4"/>
        <v>1899</v>
      </c>
      <c r="K16" s="8">
        <f t="shared" si="4"/>
        <v>0</v>
      </c>
      <c r="L16" s="8">
        <f t="shared" si="4"/>
        <v>0</v>
      </c>
      <c r="M16" s="8">
        <f t="shared" si="4"/>
        <v>3000</v>
      </c>
      <c r="N16" s="8"/>
      <c r="O16" s="8"/>
      <c r="P16" s="8"/>
      <c r="Q16" s="30"/>
    </row>
    <row r="17" spans="1:17" ht="17.25" customHeight="1">
      <c r="A17" s="82">
        <v>2</v>
      </c>
      <c r="B17" s="82" t="s">
        <v>25</v>
      </c>
      <c r="C17" s="82" t="s">
        <v>73</v>
      </c>
      <c r="D17" s="30" t="s">
        <v>23</v>
      </c>
      <c r="E17" s="30" t="s">
        <v>46</v>
      </c>
      <c r="F17" s="30" t="s">
        <v>46</v>
      </c>
      <c r="G17" s="30" t="s">
        <v>46</v>
      </c>
      <c r="H17" s="30" t="s">
        <v>46</v>
      </c>
      <c r="I17" s="7">
        <f t="shared" ref="I17:P17" si="5">I19</f>
        <v>3209.616</v>
      </c>
      <c r="J17" s="7">
        <f t="shared" si="5"/>
        <v>3209.616</v>
      </c>
      <c r="K17" s="43">
        <f t="shared" si="5"/>
        <v>3710.5992000000001</v>
      </c>
      <c r="L17" s="43">
        <f t="shared" si="5"/>
        <v>3710.5992000000001</v>
      </c>
      <c r="M17" s="43">
        <f t="shared" si="5"/>
        <v>3710.5992000000001</v>
      </c>
      <c r="N17" s="7"/>
      <c r="O17" s="11">
        <f t="shared" si="5"/>
        <v>2986.6232799999998</v>
      </c>
      <c r="P17" s="11">
        <f t="shared" si="5"/>
        <v>3012.2368200000001</v>
      </c>
      <c r="Q17" s="30"/>
    </row>
    <row r="18" spans="1:17" ht="18.75" customHeight="1">
      <c r="A18" s="83"/>
      <c r="B18" s="83"/>
      <c r="C18" s="83"/>
      <c r="D18" s="30" t="s">
        <v>24</v>
      </c>
      <c r="E18" s="30"/>
      <c r="F18" s="30"/>
      <c r="G18" s="30"/>
      <c r="H18" s="30"/>
      <c r="I18" s="11"/>
      <c r="J18" s="11"/>
      <c r="K18" s="11"/>
      <c r="L18" s="11"/>
      <c r="M18" s="11"/>
      <c r="N18" s="11"/>
      <c r="O18" s="11"/>
      <c r="P18" s="11"/>
      <c r="Q18" s="30"/>
    </row>
    <row r="19" spans="1:17" ht="27.75" customHeight="1">
      <c r="A19" s="83"/>
      <c r="B19" s="83"/>
      <c r="C19" s="83"/>
      <c r="D19" s="13" t="s">
        <v>41</v>
      </c>
      <c r="E19" s="12" t="s">
        <v>42</v>
      </c>
      <c r="F19" s="12" t="s">
        <v>46</v>
      </c>
      <c r="G19" s="12" t="s">
        <v>46</v>
      </c>
      <c r="H19" s="12" t="s">
        <v>46</v>
      </c>
      <c r="I19" s="7">
        <f t="shared" ref="I19:P19" si="6">I20</f>
        <v>3209.616</v>
      </c>
      <c r="J19" s="7">
        <f t="shared" si="6"/>
        <v>3209.616</v>
      </c>
      <c r="K19" s="43">
        <f t="shared" si="6"/>
        <v>3710.5992000000001</v>
      </c>
      <c r="L19" s="43">
        <f t="shared" si="6"/>
        <v>3710.5992000000001</v>
      </c>
      <c r="M19" s="43">
        <f t="shared" si="6"/>
        <v>3710.5992000000001</v>
      </c>
      <c r="N19" s="7"/>
      <c r="O19" s="11">
        <f t="shared" si="6"/>
        <v>2986.6232799999998</v>
      </c>
      <c r="P19" s="11">
        <f t="shared" si="6"/>
        <v>3012.2368200000001</v>
      </c>
      <c r="Q19" s="30"/>
    </row>
    <row r="20" spans="1:17" ht="21.75" customHeight="1">
      <c r="A20" s="83"/>
      <c r="B20" s="83"/>
      <c r="C20" s="83"/>
      <c r="D20" s="85" t="s">
        <v>47</v>
      </c>
      <c r="E20" s="12" t="s">
        <v>42</v>
      </c>
      <c r="F20" s="12">
        <v>1003</v>
      </c>
      <c r="G20" s="12" t="s">
        <v>66</v>
      </c>
      <c r="H20" s="12" t="s">
        <v>52</v>
      </c>
      <c r="I20" s="11">
        <v>3209.616</v>
      </c>
      <c r="J20" s="7">
        <v>3209.616</v>
      </c>
      <c r="K20" s="43">
        <v>3710.5992000000001</v>
      </c>
      <c r="L20" s="43">
        <v>3710.5992000000001</v>
      </c>
      <c r="M20" s="43">
        <v>3710.5992000000001</v>
      </c>
      <c r="N20" s="7"/>
      <c r="O20" s="11">
        <v>2986.6232799999998</v>
      </c>
      <c r="P20" s="11">
        <v>3012.2368200000001</v>
      </c>
      <c r="Q20" s="30"/>
    </row>
    <row r="21" spans="1:17" ht="21.75" customHeight="1">
      <c r="A21" s="84"/>
      <c r="B21" s="84"/>
      <c r="C21" s="84"/>
      <c r="D21" s="86"/>
      <c r="E21" s="12"/>
      <c r="F21" s="12"/>
      <c r="G21" s="12"/>
      <c r="H21" s="12"/>
      <c r="I21" s="7"/>
      <c r="J21" s="7"/>
      <c r="K21" s="7"/>
      <c r="L21" s="7"/>
      <c r="M21" s="7"/>
      <c r="N21" s="7"/>
      <c r="O21" s="8"/>
      <c r="P21" s="8"/>
      <c r="Q21" s="30"/>
    </row>
    <row r="22" spans="1:17">
      <c r="A22" s="82">
        <v>3</v>
      </c>
      <c r="B22" s="82" t="s">
        <v>40</v>
      </c>
      <c r="C22" s="88" t="s">
        <v>72</v>
      </c>
      <c r="D22" s="30" t="s">
        <v>23</v>
      </c>
      <c r="E22" s="30" t="s">
        <v>46</v>
      </c>
      <c r="F22" s="30" t="s">
        <v>46</v>
      </c>
      <c r="G22" s="30" t="s">
        <v>46</v>
      </c>
      <c r="H22" s="30" t="s">
        <v>46</v>
      </c>
      <c r="I22" s="31">
        <f>I24+I33+I35</f>
        <v>7660.3360000000002</v>
      </c>
      <c r="J22" s="31">
        <f>J24+J33+J35</f>
        <v>6696.9968200000003</v>
      </c>
      <c r="K22" s="30">
        <f t="shared" ref="K22:P22" si="7">K24+K33+K35</f>
        <v>0</v>
      </c>
      <c r="L22" s="30">
        <f t="shared" si="7"/>
        <v>0</v>
      </c>
      <c r="M22" s="31">
        <f t="shared" si="7"/>
        <v>126861.14623</v>
      </c>
      <c r="N22" s="31"/>
      <c r="O22" s="31">
        <f t="shared" si="7"/>
        <v>100565.20999999999</v>
      </c>
      <c r="P22" s="31">
        <f t="shared" si="7"/>
        <v>61325.5</v>
      </c>
      <c r="Q22" s="30"/>
    </row>
    <row r="23" spans="1:17">
      <c r="A23" s="83"/>
      <c r="B23" s="83"/>
      <c r="C23" s="88"/>
      <c r="D23" s="30" t="s">
        <v>24</v>
      </c>
      <c r="E23" s="30"/>
      <c r="F23" s="30"/>
      <c r="G23" s="30"/>
      <c r="H23" s="30"/>
      <c r="I23" s="16"/>
      <c r="J23" s="11"/>
      <c r="K23" s="30"/>
      <c r="L23" s="30"/>
      <c r="M23" s="16"/>
      <c r="N23" s="11"/>
      <c r="O23" s="30"/>
      <c r="P23" s="30"/>
      <c r="Q23" s="30"/>
    </row>
    <row r="24" spans="1:17" ht="74.25" customHeight="1">
      <c r="A24" s="83"/>
      <c r="B24" s="83"/>
      <c r="C24" s="88"/>
      <c r="D24" s="13" t="s">
        <v>49</v>
      </c>
      <c r="E24" s="12">
        <v>132</v>
      </c>
      <c r="F24" s="30" t="s">
        <v>46</v>
      </c>
      <c r="G24" s="30" t="s">
        <v>46</v>
      </c>
      <c r="H24" s="30" t="s">
        <v>46</v>
      </c>
      <c r="I24" s="11">
        <f>I25+I26+I27+I28+I29</f>
        <v>5273.3360000000002</v>
      </c>
      <c r="J24" s="11">
        <f>J25+J26+J27+J28+J29</f>
        <v>4797.9968200000003</v>
      </c>
      <c r="K24" s="30">
        <f>K26+K29+K31+K32</f>
        <v>0</v>
      </c>
      <c r="L24" s="30">
        <f t="shared" ref="L24" si="8">L26+L29+L31+L32</f>
        <v>0</v>
      </c>
      <c r="M24" s="11">
        <f>M26+M30+M31+M32</f>
        <v>64605.146229999998</v>
      </c>
      <c r="N24" s="11"/>
      <c r="O24" s="8">
        <f>O26+O29+O31+O32</f>
        <v>51509.01</v>
      </c>
      <c r="P24" s="11"/>
      <c r="Q24" s="30"/>
    </row>
    <row r="25" spans="1:17" ht="37.5" customHeight="1">
      <c r="A25" s="83"/>
      <c r="B25" s="83"/>
      <c r="C25" s="88"/>
      <c r="D25" s="85" t="s">
        <v>48</v>
      </c>
      <c r="E25" s="12">
        <v>132</v>
      </c>
      <c r="F25" s="12" t="s">
        <v>68</v>
      </c>
      <c r="G25" s="14">
        <v>1120074610</v>
      </c>
      <c r="H25" s="30">
        <v>414</v>
      </c>
      <c r="I25" s="11"/>
      <c r="J25" s="30"/>
      <c r="K25" s="30"/>
      <c r="L25" s="30"/>
      <c r="M25" s="11"/>
      <c r="N25" s="30"/>
      <c r="O25" s="30"/>
      <c r="P25" s="30"/>
      <c r="Q25" s="30"/>
    </row>
    <row r="26" spans="1:17" ht="21.75" customHeight="1">
      <c r="A26" s="83"/>
      <c r="B26" s="83"/>
      <c r="C26" s="88"/>
      <c r="D26" s="90"/>
      <c r="E26" s="12">
        <v>132</v>
      </c>
      <c r="F26" s="12" t="s">
        <v>68</v>
      </c>
      <c r="G26" s="14" t="s">
        <v>51</v>
      </c>
      <c r="H26" s="30">
        <v>414</v>
      </c>
      <c r="I26" s="30">
        <v>4797.9970000000003</v>
      </c>
      <c r="J26" s="30">
        <v>4797.9968200000003</v>
      </c>
      <c r="K26" s="30"/>
      <c r="L26" s="30"/>
      <c r="M26" s="8">
        <v>62218.8</v>
      </c>
      <c r="O26" s="8">
        <v>51509.01</v>
      </c>
      <c r="P26" s="30"/>
      <c r="Q26" s="30"/>
    </row>
    <row r="27" spans="1:17" ht="180.75" customHeight="1">
      <c r="A27" s="83"/>
      <c r="B27" s="83"/>
      <c r="C27" s="88"/>
      <c r="D27" s="15" t="s">
        <v>79</v>
      </c>
      <c r="E27" s="12" t="s">
        <v>45</v>
      </c>
      <c r="F27" s="12" t="s">
        <v>54</v>
      </c>
      <c r="G27" s="14">
        <v>1120081660</v>
      </c>
      <c r="H27" s="30">
        <v>414</v>
      </c>
      <c r="I27" s="11">
        <v>160.19546</v>
      </c>
      <c r="J27" s="30">
        <v>0</v>
      </c>
      <c r="K27" s="30"/>
      <c r="L27" s="30"/>
      <c r="M27" s="11"/>
      <c r="N27" s="30"/>
      <c r="O27" s="30"/>
      <c r="P27" s="30"/>
      <c r="Q27" s="30"/>
    </row>
    <row r="28" spans="1:17" ht="209.25" customHeight="1">
      <c r="A28" s="83"/>
      <c r="B28" s="83"/>
      <c r="C28" s="88"/>
      <c r="D28" s="15" t="s">
        <v>62</v>
      </c>
      <c r="E28" s="12" t="s">
        <v>45</v>
      </c>
      <c r="F28" s="12" t="s">
        <v>54</v>
      </c>
      <c r="G28" s="14">
        <v>1120081670</v>
      </c>
      <c r="H28" s="30">
        <v>414</v>
      </c>
      <c r="I28" s="11">
        <v>70.143540000000002</v>
      </c>
      <c r="J28" s="30">
        <v>0</v>
      </c>
      <c r="K28" s="30"/>
      <c r="L28" s="30"/>
      <c r="M28" s="11"/>
      <c r="N28" s="30"/>
      <c r="O28" s="30"/>
      <c r="P28" s="30"/>
      <c r="Q28" s="30"/>
    </row>
    <row r="29" spans="1:17" ht="160.5" customHeight="1">
      <c r="A29" s="83"/>
      <c r="B29" s="83"/>
      <c r="C29" s="88"/>
      <c r="D29" s="15" t="s">
        <v>76</v>
      </c>
      <c r="E29" s="12" t="s">
        <v>45</v>
      </c>
      <c r="F29" s="12" t="s">
        <v>54</v>
      </c>
      <c r="G29" s="14">
        <v>1120082310</v>
      </c>
      <c r="H29" s="30">
        <v>414</v>
      </c>
      <c r="I29" s="8">
        <v>245</v>
      </c>
      <c r="J29" s="30">
        <v>0</v>
      </c>
      <c r="K29" s="30"/>
      <c r="L29" s="30"/>
      <c r="M29" s="8"/>
      <c r="N29" s="30"/>
      <c r="O29" s="30"/>
      <c r="P29" s="30"/>
      <c r="Q29" s="30"/>
    </row>
    <row r="30" spans="1:17" ht="226.5" customHeight="1">
      <c r="A30" s="83"/>
      <c r="B30" s="83"/>
      <c r="C30" s="88"/>
      <c r="D30" s="15" t="s">
        <v>93</v>
      </c>
      <c r="E30" s="12" t="s">
        <v>45</v>
      </c>
      <c r="F30" s="12" t="s">
        <v>54</v>
      </c>
      <c r="G30" s="14">
        <v>1120082310</v>
      </c>
      <c r="H30" s="30">
        <v>414</v>
      </c>
      <c r="I30" s="8"/>
      <c r="J30" s="30"/>
      <c r="K30" s="30"/>
      <c r="L30" s="30"/>
      <c r="M30" s="8">
        <v>245</v>
      </c>
      <c r="N30" s="30"/>
      <c r="O30" s="30"/>
      <c r="P30" s="30"/>
      <c r="Q30" s="30"/>
    </row>
    <row r="31" spans="1:17" ht="133.15" customHeight="1">
      <c r="A31" s="83"/>
      <c r="B31" s="83"/>
      <c r="C31" s="88"/>
      <c r="D31" s="15" t="s">
        <v>88</v>
      </c>
      <c r="E31" s="12" t="s">
        <v>45</v>
      </c>
      <c r="F31" s="12" t="s">
        <v>68</v>
      </c>
      <c r="G31" s="12" t="s">
        <v>90</v>
      </c>
      <c r="H31" s="30" t="s">
        <v>92</v>
      </c>
      <c r="I31" s="8"/>
      <c r="J31" s="30"/>
      <c r="K31" s="30"/>
      <c r="L31" s="30"/>
      <c r="M31" s="11">
        <v>554.69366000000002</v>
      </c>
      <c r="N31" s="30"/>
      <c r="O31" s="30"/>
      <c r="P31" s="30"/>
      <c r="Q31" s="30"/>
    </row>
    <row r="32" spans="1:17" ht="153.75" customHeight="1">
      <c r="A32" s="83"/>
      <c r="B32" s="83"/>
      <c r="C32" s="88"/>
      <c r="D32" s="15" t="s">
        <v>89</v>
      </c>
      <c r="E32" s="12" t="s">
        <v>45</v>
      </c>
      <c r="F32" s="12" t="s">
        <v>68</v>
      </c>
      <c r="G32" s="12" t="s">
        <v>91</v>
      </c>
      <c r="H32" s="30" t="s">
        <v>92</v>
      </c>
      <c r="I32" s="8"/>
      <c r="J32" s="30"/>
      <c r="K32" s="30"/>
      <c r="L32" s="30"/>
      <c r="M32" s="11">
        <v>1586.65257</v>
      </c>
      <c r="N32" s="30"/>
      <c r="O32" s="30"/>
      <c r="P32" s="30"/>
      <c r="Q32" s="30"/>
    </row>
    <row r="33" spans="1:17" ht="48.75" customHeight="1">
      <c r="A33" s="83"/>
      <c r="B33" s="83"/>
      <c r="C33" s="88"/>
      <c r="D33" s="13" t="s">
        <v>44</v>
      </c>
      <c r="E33" s="12" t="s">
        <v>43</v>
      </c>
      <c r="F33" s="30" t="s">
        <v>46</v>
      </c>
      <c r="G33" s="14" t="s">
        <v>46</v>
      </c>
      <c r="H33" s="30" t="s">
        <v>46</v>
      </c>
      <c r="I33" s="30"/>
      <c r="J33" s="30"/>
      <c r="K33" s="30">
        <f>K34</f>
        <v>0</v>
      </c>
      <c r="L33" s="30">
        <f t="shared" ref="L33:P33" si="9">L34</f>
        <v>0</v>
      </c>
      <c r="M33" s="8">
        <f t="shared" si="9"/>
        <v>59256</v>
      </c>
      <c r="N33" s="30"/>
      <c r="O33" s="30">
        <f t="shared" si="9"/>
        <v>49056.2</v>
      </c>
      <c r="P33" s="30">
        <f t="shared" si="9"/>
        <v>61325.5</v>
      </c>
      <c r="Q33" s="30"/>
    </row>
    <row r="34" spans="1:17" ht="35.25" customHeight="1">
      <c r="A34" s="83"/>
      <c r="B34" s="83"/>
      <c r="C34" s="88"/>
      <c r="D34" s="41" t="s">
        <v>48</v>
      </c>
      <c r="E34" s="12" t="s">
        <v>43</v>
      </c>
      <c r="F34" s="12" t="s">
        <v>68</v>
      </c>
      <c r="G34" s="12" t="s">
        <v>51</v>
      </c>
      <c r="H34" s="30">
        <v>522</v>
      </c>
      <c r="I34" s="8"/>
      <c r="J34" s="30"/>
      <c r="K34" s="30"/>
      <c r="L34" s="30"/>
      <c r="M34" s="8">
        <v>59256</v>
      </c>
      <c r="N34" s="42"/>
      <c r="O34" s="8">
        <v>49056.2</v>
      </c>
      <c r="P34" s="8">
        <v>61325.5</v>
      </c>
      <c r="Q34" s="30"/>
    </row>
    <row r="35" spans="1:17" ht="59.25" customHeight="1">
      <c r="A35" s="87"/>
      <c r="B35" s="87"/>
      <c r="C35" s="89"/>
      <c r="D35" s="13" t="s">
        <v>69</v>
      </c>
      <c r="E35" s="12" t="s">
        <v>70</v>
      </c>
      <c r="F35" s="30" t="s">
        <v>46</v>
      </c>
      <c r="G35" s="14" t="s">
        <v>46</v>
      </c>
      <c r="H35" s="30" t="s">
        <v>46</v>
      </c>
      <c r="I35" s="7">
        <f>I36+I37+I38</f>
        <v>2387</v>
      </c>
      <c r="J35" s="7">
        <f>J36+J37+J38</f>
        <v>1899</v>
      </c>
      <c r="K35" s="7">
        <f>K36+K37+K38</f>
        <v>0</v>
      </c>
      <c r="L35" s="7">
        <f t="shared" ref="L35" si="10">L36+L37+L38</f>
        <v>0</v>
      </c>
      <c r="M35" s="7">
        <f t="shared" ref="M35" si="11">M36+M37+M38</f>
        <v>3000</v>
      </c>
      <c r="N35" s="7"/>
      <c r="O35" s="7"/>
      <c r="P35" s="7"/>
      <c r="Q35" s="30"/>
    </row>
    <row r="36" spans="1:17" ht="42" customHeight="1">
      <c r="A36" s="87"/>
      <c r="B36" s="87"/>
      <c r="C36" s="89"/>
      <c r="D36" s="90" t="s">
        <v>50</v>
      </c>
      <c r="E36" s="12" t="s">
        <v>70</v>
      </c>
      <c r="F36" s="12" t="s">
        <v>53</v>
      </c>
      <c r="G36" s="14" t="s">
        <v>61</v>
      </c>
      <c r="H36" s="30">
        <v>240</v>
      </c>
      <c r="I36" s="8">
        <v>1620</v>
      </c>
      <c r="J36" s="8">
        <v>1620</v>
      </c>
      <c r="K36" s="30"/>
      <c r="L36" s="30"/>
      <c r="M36" s="8"/>
      <c r="N36" s="8"/>
      <c r="O36" s="30"/>
      <c r="P36" s="30"/>
      <c r="Q36" s="30"/>
    </row>
    <row r="37" spans="1:17" ht="42" customHeight="1">
      <c r="A37" s="87"/>
      <c r="B37" s="87"/>
      <c r="C37" s="89"/>
      <c r="D37" s="91"/>
      <c r="E37" s="12" t="s">
        <v>70</v>
      </c>
      <c r="F37" s="12" t="s">
        <v>53</v>
      </c>
      <c r="G37" s="14" t="s">
        <v>61</v>
      </c>
      <c r="H37" s="30">
        <v>244</v>
      </c>
      <c r="I37" s="8">
        <v>668</v>
      </c>
      <c r="J37" s="8">
        <v>180</v>
      </c>
      <c r="K37" s="30">
        <v>0</v>
      </c>
      <c r="L37" s="30">
        <v>0</v>
      </c>
      <c r="M37" s="8">
        <v>3000</v>
      </c>
      <c r="N37" s="8"/>
      <c r="O37" s="30"/>
      <c r="P37" s="30"/>
      <c r="Q37" s="30"/>
    </row>
    <row r="38" spans="1:17" ht="66" customHeight="1">
      <c r="A38" s="87"/>
      <c r="B38" s="87"/>
      <c r="C38" s="89"/>
      <c r="D38" s="33" t="s">
        <v>77</v>
      </c>
      <c r="E38" s="12" t="s">
        <v>70</v>
      </c>
      <c r="F38" s="12" t="s">
        <v>53</v>
      </c>
      <c r="G38" s="14" t="s">
        <v>78</v>
      </c>
      <c r="H38" s="30">
        <v>244</v>
      </c>
      <c r="I38" s="8">
        <v>99</v>
      </c>
      <c r="J38" s="8">
        <v>99</v>
      </c>
      <c r="K38" s="30"/>
      <c r="L38" s="30"/>
      <c r="M38" s="8"/>
      <c r="N38" s="8"/>
      <c r="O38" s="30"/>
      <c r="P38" s="30"/>
      <c r="Q38" s="30"/>
    </row>
    <row r="40" spans="1:17" ht="18.75">
      <c r="A40" s="32" t="s">
        <v>95</v>
      </c>
      <c r="C40"/>
      <c r="D40"/>
      <c r="E40"/>
      <c r="G40" s="38" t="s">
        <v>96</v>
      </c>
      <c r="H40"/>
    </row>
    <row r="41" spans="1:17">
      <c r="E41"/>
      <c r="F41"/>
      <c r="G41"/>
      <c r="H41"/>
    </row>
    <row r="42" spans="1:17">
      <c r="E42"/>
      <c r="F42"/>
      <c r="G42"/>
      <c r="H42"/>
    </row>
    <row r="43" spans="1:17">
      <c r="E43"/>
      <c r="F43"/>
      <c r="G43"/>
      <c r="H43"/>
    </row>
    <row r="44" spans="1:17">
      <c r="A44" s="35" t="s">
        <v>97</v>
      </c>
      <c r="E44"/>
      <c r="F44"/>
      <c r="G44"/>
      <c r="H44"/>
    </row>
  </sheetData>
  <mergeCells count="30">
    <mergeCell ref="O4:P4"/>
    <mergeCell ref="O5:O9"/>
    <mergeCell ref="P5:P9"/>
    <mergeCell ref="A1:Q1"/>
    <mergeCell ref="A3:A9"/>
    <mergeCell ref="B3:B9"/>
    <mergeCell ref="C3:C9"/>
    <mergeCell ref="D3:D9"/>
    <mergeCell ref="E3:H3"/>
    <mergeCell ref="I3:P3"/>
    <mergeCell ref="Q3:Q9"/>
    <mergeCell ref="E4:E9"/>
    <mergeCell ref="F4:F9"/>
    <mergeCell ref="G4:G9"/>
    <mergeCell ref="H4:H9"/>
    <mergeCell ref="I4:J8"/>
    <mergeCell ref="K4:L8"/>
    <mergeCell ref="M4:N8"/>
    <mergeCell ref="A11:A16"/>
    <mergeCell ref="B11:B16"/>
    <mergeCell ref="C11:C16"/>
    <mergeCell ref="A17:A21"/>
    <mergeCell ref="B17:B21"/>
    <mergeCell ref="C17:C21"/>
    <mergeCell ref="D20:D21"/>
    <mergeCell ref="A22:A38"/>
    <mergeCell ref="B22:B38"/>
    <mergeCell ref="C22:C38"/>
    <mergeCell ref="D25:D26"/>
    <mergeCell ref="D36:D37"/>
  </mergeCells>
  <pageMargins left="0.19685039370078741" right="0.11811023622047245" top="0.15748031496062992" bottom="0.15748031496062992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25"/>
  <sheetViews>
    <sheetView tabSelected="1" topLeftCell="A21" workbookViewId="0">
      <selection activeCell="D25" sqref="D25"/>
    </sheetView>
  </sheetViews>
  <sheetFormatPr defaultRowHeight="27.75" customHeight="1"/>
  <cols>
    <col min="1" max="1" width="9.140625" style="48"/>
    <col min="2" max="2" width="58" style="48" customWidth="1"/>
    <col min="3" max="3" width="32.85546875" style="48" customWidth="1"/>
    <col min="4" max="257" width="9.140625" style="48"/>
    <col min="258" max="258" width="58" style="48" customWidth="1"/>
    <col min="259" max="259" width="32.85546875" style="48" customWidth="1"/>
    <col min="260" max="513" width="9.140625" style="48"/>
    <col min="514" max="514" width="58" style="48" customWidth="1"/>
    <col min="515" max="515" width="32.85546875" style="48" customWidth="1"/>
    <col min="516" max="769" width="9.140625" style="48"/>
    <col min="770" max="770" width="58" style="48" customWidth="1"/>
    <col min="771" max="771" width="32.85546875" style="48" customWidth="1"/>
    <col min="772" max="1025" width="9.140625" style="48"/>
    <col min="1026" max="1026" width="58" style="48" customWidth="1"/>
    <col min="1027" max="1027" width="32.85546875" style="48" customWidth="1"/>
    <col min="1028" max="1281" width="9.140625" style="48"/>
    <col min="1282" max="1282" width="58" style="48" customWidth="1"/>
    <col min="1283" max="1283" width="32.85546875" style="48" customWidth="1"/>
    <col min="1284" max="1537" width="9.140625" style="48"/>
    <col min="1538" max="1538" width="58" style="48" customWidth="1"/>
    <col min="1539" max="1539" width="32.85546875" style="48" customWidth="1"/>
    <col min="1540" max="1793" width="9.140625" style="48"/>
    <col min="1794" max="1794" width="58" style="48" customWidth="1"/>
    <col min="1795" max="1795" width="32.85546875" style="48" customWidth="1"/>
    <col min="1796" max="2049" width="9.140625" style="48"/>
    <col min="2050" max="2050" width="58" style="48" customWidth="1"/>
    <col min="2051" max="2051" width="32.85546875" style="48" customWidth="1"/>
    <col min="2052" max="2305" width="9.140625" style="48"/>
    <col min="2306" max="2306" width="58" style="48" customWidth="1"/>
    <col min="2307" max="2307" width="32.85546875" style="48" customWidth="1"/>
    <col min="2308" max="2561" width="9.140625" style="48"/>
    <col min="2562" max="2562" width="58" style="48" customWidth="1"/>
    <col min="2563" max="2563" width="32.85546875" style="48" customWidth="1"/>
    <col min="2564" max="2817" width="9.140625" style="48"/>
    <col min="2818" max="2818" width="58" style="48" customWidth="1"/>
    <col min="2819" max="2819" width="32.85546875" style="48" customWidth="1"/>
    <col min="2820" max="3073" width="9.140625" style="48"/>
    <col min="3074" max="3074" width="58" style="48" customWidth="1"/>
    <col min="3075" max="3075" width="32.85546875" style="48" customWidth="1"/>
    <col min="3076" max="3329" width="9.140625" style="48"/>
    <col min="3330" max="3330" width="58" style="48" customWidth="1"/>
    <col min="3331" max="3331" width="32.85546875" style="48" customWidth="1"/>
    <col min="3332" max="3585" width="9.140625" style="48"/>
    <col min="3586" max="3586" width="58" style="48" customWidth="1"/>
    <col min="3587" max="3587" width="32.85546875" style="48" customWidth="1"/>
    <col min="3588" max="3841" width="9.140625" style="48"/>
    <col min="3842" max="3842" width="58" style="48" customWidth="1"/>
    <col min="3843" max="3843" width="32.85546875" style="48" customWidth="1"/>
    <col min="3844" max="4097" width="9.140625" style="48"/>
    <col min="4098" max="4098" width="58" style="48" customWidth="1"/>
    <col min="4099" max="4099" width="32.85546875" style="48" customWidth="1"/>
    <col min="4100" max="4353" width="9.140625" style="48"/>
    <col min="4354" max="4354" width="58" style="48" customWidth="1"/>
    <col min="4355" max="4355" width="32.85546875" style="48" customWidth="1"/>
    <col min="4356" max="4609" width="9.140625" style="48"/>
    <col min="4610" max="4610" width="58" style="48" customWidth="1"/>
    <col min="4611" max="4611" width="32.85546875" style="48" customWidth="1"/>
    <col min="4612" max="4865" width="9.140625" style="48"/>
    <col min="4866" max="4866" width="58" style="48" customWidth="1"/>
    <col min="4867" max="4867" width="32.85546875" style="48" customWidth="1"/>
    <col min="4868" max="5121" width="9.140625" style="48"/>
    <col min="5122" max="5122" width="58" style="48" customWidth="1"/>
    <col min="5123" max="5123" width="32.85546875" style="48" customWidth="1"/>
    <col min="5124" max="5377" width="9.140625" style="48"/>
    <col min="5378" max="5378" width="58" style="48" customWidth="1"/>
    <col min="5379" max="5379" width="32.85546875" style="48" customWidth="1"/>
    <col min="5380" max="5633" width="9.140625" style="48"/>
    <col min="5634" max="5634" width="58" style="48" customWidth="1"/>
    <col min="5635" max="5635" width="32.85546875" style="48" customWidth="1"/>
    <col min="5636" max="5889" width="9.140625" style="48"/>
    <col min="5890" max="5890" width="58" style="48" customWidth="1"/>
    <col min="5891" max="5891" width="32.85546875" style="48" customWidth="1"/>
    <col min="5892" max="6145" width="9.140625" style="48"/>
    <col min="6146" max="6146" width="58" style="48" customWidth="1"/>
    <col min="6147" max="6147" width="32.85546875" style="48" customWidth="1"/>
    <col min="6148" max="6401" width="9.140625" style="48"/>
    <col min="6402" max="6402" width="58" style="48" customWidth="1"/>
    <col min="6403" max="6403" width="32.85546875" style="48" customWidth="1"/>
    <col min="6404" max="6657" width="9.140625" style="48"/>
    <col min="6658" max="6658" width="58" style="48" customWidth="1"/>
    <col min="6659" max="6659" width="32.85546875" style="48" customWidth="1"/>
    <col min="6660" max="6913" width="9.140625" style="48"/>
    <col min="6914" max="6914" width="58" style="48" customWidth="1"/>
    <col min="6915" max="6915" width="32.85546875" style="48" customWidth="1"/>
    <col min="6916" max="7169" width="9.140625" style="48"/>
    <col min="7170" max="7170" width="58" style="48" customWidth="1"/>
    <col min="7171" max="7171" width="32.85546875" style="48" customWidth="1"/>
    <col min="7172" max="7425" width="9.140625" style="48"/>
    <col min="7426" max="7426" width="58" style="48" customWidth="1"/>
    <col min="7427" max="7427" width="32.85546875" style="48" customWidth="1"/>
    <col min="7428" max="7681" width="9.140625" style="48"/>
    <col min="7682" max="7682" width="58" style="48" customWidth="1"/>
    <col min="7683" max="7683" width="32.85546875" style="48" customWidth="1"/>
    <col min="7684" max="7937" width="9.140625" style="48"/>
    <col min="7938" max="7938" width="58" style="48" customWidth="1"/>
    <col min="7939" max="7939" width="32.85546875" style="48" customWidth="1"/>
    <col min="7940" max="8193" width="9.140625" style="48"/>
    <col min="8194" max="8194" width="58" style="48" customWidth="1"/>
    <col min="8195" max="8195" width="32.85546875" style="48" customWidth="1"/>
    <col min="8196" max="8449" width="9.140625" style="48"/>
    <col min="8450" max="8450" width="58" style="48" customWidth="1"/>
    <col min="8451" max="8451" width="32.85546875" style="48" customWidth="1"/>
    <col min="8452" max="8705" width="9.140625" style="48"/>
    <col min="8706" max="8706" width="58" style="48" customWidth="1"/>
    <col min="8707" max="8707" width="32.85546875" style="48" customWidth="1"/>
    <col min="8708" max="8961" width="9.140625" style="48"/>
    <col min="8962" max="8962" width="58" style="48" customWidth="1"/>
    <col min="8963" max="8963" width="32.85546875" style="48" customWidth="1"/>
    <col min="8964" max="9217" width="9.140625" style="48"/>
    <col min="9218" max="9218" width="58" style="48" customWidth="1"/>
    <col min="9219" max="9219" width="32.85546875" style="48" customWidth="1"/>
    <col min="9220" max="9473" width="9.140625" style="48"/>
    <col min="9474" max="9474" width="58" style="48" customWidth="1"/>
    <col min="9475" max="9475" width="32.85546875" style="48" customWidth="1"/>
    <col min="9476" max="9729" width="9.140625" style="48"/>
    <col min="9730" max="9730" width="58" style="48" customWidth="1"/>
    <col min="9731" max="9731" width="32.85546875" style="48" customWidth="1"/>
    <col min="9732" max="9985" width="9.140625" style="48"/>
    <col min="9986" max="9986" width="58" style="48" customWidth="1"/>
    <col min="9987" max="9987" width="32.85546875" style="48" customWidth="1"/>
    <col min="9988" max="10241" width="9.140625" style="48"/>
    <col min="10242" max="10242" width="58" style="48" customWidth="1"/>
    <col min="10243" max="10243" width="32.85546875" style="48" customWidth="1"/>
    <col min="10244" max="10497" width="9.140625" style="48"/>
    <col min="10498" max="10498" width="58" style="48" customWidth="1"/>
    <col min="10499" max="10499" width="32.85546875" style="48" customWidth="1"/>
    <col min="10500" max="10753" width="9.140625" style="48"/>
    <col min="10754" max="10754" width="58" style="48" customWidth="1"/>
    <col min="10755" max="10755" width="32.85546875" style="48" customWidth="1"/>
    <col min="10756" max="11009" width="9.140625" style="48"/>
    <col min="11010" max="11010" width="58" style="48" customWidth="1"/>
    <col min="11011" max="11011" width="32.85546875" style="48" customWidth="1"/>
    <col min="11012" max="11265" width="9.140625" style="48"/>
    <col min="11266" max="11266" width="58" style="48" customWidth="1"/>
    <col min="11267" max="11267" width="32.85546875" style="48" customWidth="1"/>
    <col min="11268" max="11521" width="9.140625" style="48"/>
    <col min="11522" max="11522" width="58" style="48" customWidth="1"/>
    <col min="11523" max="11523" width="32.85546875" style="48" customWidth="1"/>
    <col min="11524" max="11777" width="9.140625" style="48"/>
    <col min="11778" max="11778" width="58" style="48" customWidth="1"/>
    <col min="11779" max="11779" width="32.85546875" style="48" customWidth="1"/>
    <col min="11780" max="12033" width="9.140625" style="48"/>
    <col min="12034" max="12034" width="58" style="48" customWidth="1"/>
    <col min="12035" max="12035" width="32.85546875" style="48" customWidth="1"/>
    <col min="12036" max="12289" width="9.140625" style="48"/>
    <col min="12290" max="12290" width="58" style="48" customWidth="1"/>
    <col min="12291" max="12291" width="32.85546875" style="48" customWidth="1"/>
    <col min="12292" max="12545" width="9.140625" style="48"/>
    <col min="12546" max="12546" width="58" style="48" customWidth="1"/>
    <col min="12547" max="12547" width="32.85546875" style="48" customWidth="1"/>
    <col min="12548" max="12801" width="9.140625" style="48"/>
    <col min="12802" max="12802" width="58" style="48" customWidth="1"/>
    <col min="12803" max="12803" width="32.85546875" style="48" customWidth="1"/>
    <col min="12804" max="13057" width="9.140625" style="48"/>
    <col min="13058" max="13058" width="58" style="48" customWidth="1"/>
    <col min="13059" max="13059" width="32.85546875" style="48" customWidth="1"/>
    <col min="13060" max="13313" width="9.140625" style="48"/>
    <col min="13314" max="13314" width="58" style="48" customWidth="1"/>
    <col min="13315" max="13315" width="32.85546875" style="48" customWidth="1"/>
    <col min="13316" max="13569" width="9.140625" style="48"/>
    <col min="13570" max="13570" width="58" style="48" customWidth="1"/>
    <col min="13571" max="13571" width="32.85546875" style="48" customWidth="1"/>
    <col min="13572" max="13825" width="9.140625" style="48"/>
    <col min="13826" max="13826" width="58" style="48" customWidth="1"/>
    <col min="13827" max="13827" width="32.85546875" style="48" customWidth="1"/>
    <col min="13828" max="14081" width="9.140625" style="48"/>
    <col min="14082" max="14082" width="58" style="48" customWidth="1"/>
    <col min="14083" max="14083" width="32.85546875" style="48" customWidth="1"/>
    <col min="14084" max="14337" width="9.140625" style="48"/>
    <col min="14338" max="14338" width="58" style="48" customWidth="1"/>
    <col min="14339" max="14339" width="32.85546875" style="48" customWidth="1"/>
    <col min="14340" max="14593" width="9.140625" style="48"/>
    <col min="14594" max="14594" width="58" style="48" customWidth="1"/>
    <col min="14595" max="14595" width="32.85546875" style="48" customWidth="1"/>
    <col min="14596" max="14849" width="9.140625" style="48"/>
    <col min="14850" max="14850" width="58" style="48" customWidth="1"/>
    <col min="14851" max="14851" width="32.85546875" style="48" customWidth="1"/>
    <col min="14852" max="15105" width="9.140625" style="48"/>
    <col min="15106" max="15106" width="58" style="48" customWidth="1"/>
    <col min="15107" max="15107" width="32.85546875" style="48" customWidth="1"/>
    <col min="15108" max="15361" width="9.140625" style="48"/>
    <col min="15362" max="15362" width="58" style="48" customWidth="1"/>
    <col min="15363" max="15363" width="32.85546875" style="48" customWidth="1"/>
    <col min="15364" max="15617" width="9.140625" style="48"/>
    <col min="15618" max="15618" width="58" style="48" customWidth="1"/>
    <col min="15619" max="15619" width="32.85546875" style="48" customWidth="1"/>
    <col min="15620" max="15873" width="9.140625" style="48"/>
    <col min="15874" max="15874" width="58" style="48" customWidth="1"/>
    <col min="15875" max="15875" width="32.85546875" style="48" customWidth="1"/>
    <col min="15876" max="16129" width="9.140625" style="48"/>
    <col min="16130" max="16130" width="58" style="48" customWidth="1"/>
    <col min="16131" max="16131" width="32.85546875" style="48" customWidth="1"/>
    <col min="16132" max="16384" width="9.140625" style="48"/>
  </cols>
  <sheetData>
    <row r="1" spans="1:3" ht="36.75" customHeight="1">
      <c r="A1" s="47" t="s">
        <v>124</v>
      </c>
    </row>
    <row r="2" spans="1:3" ht="37.5" customHeight="1">
      <c r="A2" s="96" t="s">
        <v>71</v>
      </c>
      <c r="B2" s="97"/>
      <c r="C2" s="97"/>
    </row>
    <row r="3" spans="1:3" ht="14.25" customHeight="1">
      <c r="A3" s="98" t="s">
        <v>99</v>
      </c>
      <c r="B3" s="99"/>
      <c r="C3" s="99"/>
    </row>
    <row r="4" spans="1:3" ht="27.75" customHeight="1">
      <c r="A4" s="96" t="s">
        <v>100</v>
      </c>
      <c r="B4" s="100"/>
      <c r="C4" s="100"/>
    </row>
    <row r="5" spans="1:3" ht="42" customHeight="1">
      <c r="A5" s="101" t="s">
        <v>101</v>
      </c>
      <c r="B5" s="102"/>
      <c r="C5" s="102"/>
    </row>
    <row r="6" spans="1:3" ht="15.75" customHeight="1">
      <c r="A6" s="49"/>
      <c r="B6" s="50"/>
      <c r="C6" s="50"/>
    </row>
    <row r="7" spans="1:3" ht="48" customHeight="1">
      <c r="A7" s="103" t="s">
        <v>102</v>
      </c>
      <c r="B7" s="103"/>
      <c r="C7" s="103"/>
    </row>
    <row r="8" spans="1:3" ht="27.75" customHeight="1">
      <c r="A8" s="103">
        <v>1</v>
      </c>
      <c r="B8" s="103"/>
      <c r="C8" s="51">
        <v>2</v>
      </c>
    </row>
    <row r="9" spans="1:3" ht="42.75" customHeight="1">
      <c r="A9" s="95" t="s">
        <v>103</v>
      </c>
      <c r="B9" s="95"/>
      <c r="C9" s="51">
        <v>1.17</v>
      </c>
    </row>
    <row r="10" spans="1:3" ht="27.75" customHeight="1">
      <c r="A10" s="104" t="s">
        <v>104</v>
      </c>
      <c r="B10" s="104"/>
      <c r="C10" s="51">
        <v>70.28</v>
      </c>
    </row>
    <row r="11" spans="1:3" ht="50.25" customHeight="1">
      <c r="A11" s="95" t="s">
        <v>105</v>
      </c>
      <c r="B11" s="95"/>
      <c r="C11" s="51">
        <v>7</v>
      </c>
    </row>
    <row r="12" spans="1:3" ht="49.5" customHeight="1">
      <c r="A12" s="95" t="s">
        <v>106</v>
      </c>
      <c r="B12" s="95"/>
      <c r="C12" s="95"/>
    </row>
    <row r="13" spans="1:3" ht="45" customHeight="1">
      <c r="A13" s="95" t="s">
        <v>107</v>
      </c>
      <c r="B13" s="95"/>
      <c r="C13" s="60">
        <v>1</v>
      </c>
    </row>
    <row r="14" spans="1:3" ht="40.5" customHeight="1">
      <c r="A14" s="95" t="s">
        <v>108</v>
      </c>
      <c r="B14" s="95"/>
      <c r="C14" s="51">
        <v>10</v>
      </c>
    </row>
    <row r="15" spans="1:3" ht="77.25" customHeight="1">
      <c r="A15" s="95" t="s">
        <v>109</v>
      </c>
      <c r="B15" s="95"/>
      <c r="C15" s="95"/>
    </row>
    <row r="16" spans="1:3" ht="51" customHeight="1">
      <c r="A16" s="95" t="s">
        <v>110</v>
      </c>
      <c r="B16" s="95"/>
      <c r="C16" s="60">
        <v>1</v>
      </c>
    </row>
    <row r="17" spans="1:3" ht="39" customHeight="1">
      <c r="A17" s="95" t="s">
        <v>111</v>
      </c>
      <c r="B17" s="95"/>
      <c r="C17" s="51">
        <v>100</v>
      </c>
    </row>
    <row r="18" spans="1:3" ht="77.25" customHeight="1">
      <c r="A18" s="95" t="s">
        <v>112</v>
      </c>
      <c r="B18" s="95"/>
      <c r="C18" s="59" t="s">
        <v>122</v>
      </c>
    </row>
    <row r="19" spans="1:3" ht="68.25" customHeight="1">
      <c r="A19" s="95" t="s">
        <v>113</v>
      </c>
      <c r="B19" s="95"/>
      <c r="C19" s="52">
        <v>1</v>
      </c>
    </row>
    <row r="20" spans="1:3" ht="64.5" customHeight="1">
      <c r="A20" s="95" t="s">
        <v>114</v>
      </c>
      <c r="B20" s="95"/>
      <c r="C20" s="51">
        <v>69.41</v>
      </c>
    </row>
    <row r="21" spans="1:3" ht="81.75" customHeight="1">
      <c r="A21" s="95" t="s">
        <v>115</v>
      </c>
      <c r="B21" s="95"/>
      <c r="C21" s="51" t="s">
        <v>116</v>
      </c>
    </row>
    <row r="22" spans="1:3" ht="115.5" customHeight="1">
      <c r="A22" s="95" t="s">
        <v>117</v>
      </c>
      <c r="B22" s="95"/>
      <c r="C22" s="51">
        <v>9.9600000000000009</v>
      </c>
    </row>
    <row r="23" spans="1:3" ht="64.5" customHeight="1">
      <c r="A23" s="95" t="s">
        <v>118</v>
      </c>
      <c r="B23" s="95"/>
      <c r="C23" s="58" t="s">
        <v>123</v>
      </c>
    </row>
    <row r="24" spans="1:3" ht="27.75" customHeight="1">
      <c r="C24" s="53"/>
    </row>
    <row r="25" spans="1:3" ht="51.75" customHeight="1">
      <c r="A25" s="105"/>
      <c r="B25" s="105"/>
      <c r="C25" s="54"/>
    </row>
  </sheetData>
  <mergeCells count="22">
    <mergeCell ref="A21:B21"/>
    <mergeCell ref="A22:B22"/>
    <mergeCell ref="A23:B23"/>
    <mergeCell ref="A25:B25"/>
    <mergeCell ref="A15:C15"/>
    <mergeCell ref="A16:B16"/>
    <mergeCell ref="A17:B17"/>
    <mergeCell ref="A18:B18"/>
    <mergeCell ref="A19:B19"/>
    <mergeCell ref="A20:B20"/>
    <mergeCell ref="A14:B14"/>
    <mergeCell ref="A2:C2"/>
    <mergeCell ref="A3:C3"/>
    <mergeCell ref="A4:C4"/>
    <mergeCell ref="A5:C5"/>
    <mergeCell ref="A7:C7"/>
    <mergeCell ref="A8:B8"/>
    <mergeCell ref="A9:B9"/>
    <mergeCell ref="A10:B10"/>
    <mergeCell ref="A11:B11"/>
    <mergeCell ref="A12:C12"/>
    <mergeCell ref="A13:B13"/>
  </mergeCells>
  <hyperlinks>
    <hyperlink ref="A10" location="Par256" tooltip="Ссылка на текущий документ" display="Par256"/>
  </hyperlinks>
  <pageMargins left="0.11811023622047245" right="0.19685039370078741" top="0.15748031496062992" bottom="0.1574803149606299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Целевые полугод</vt:lpstr>
      <vt:lpstr>Целевые год</vt:lpstr>
      <vt:lpstr>Целевые  уточ апрель 2022</vt:lpstr>
      <vt:lpstr>ГРБС полугод</vt:lpstr>
      <vt:lpstr>Результаты оценки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2022-05-11T07:02:00Z</dcterms:modified>
</cp:coreProperties>
</file>