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0" i="1"/>
  <c r="L21"/>
  <c r="K21"/>
  <c r="M26"/>
  <c r="L8"/>
  <c r="L7" s="1"/>
  <c r="L20"/>
  <c r="M22"/>
  <c r="L29" l="1"/>
  <c r="K8" l="1"/>
  <c r="K7" s="1"/>
  <c r="K29" s="1"/>
  <c r="M11"/>
  <c r="M21" l="1"/>
  <c r="M28"/>
  <c r="M23"/>
  <c r="M24"/>
  <c r="M25"/>
  <c r="M12"/>
  <c r="M13"/>
  <c r="M14"/>
  <c r="M15"/>
  <c r="M16"/>
  <c r="M17"/>
  <c r="M18"/>
  <c r="M9"/>
  <c r="M10"/>
  <c r="M8" l="1"/>
  <c r="M20"/>
  <c r="M7" l="1"/>
  <c r="M29"/>
</calcChain>
</file>

<file path=xl/sharedStrings.xml><?xml version="1.0" encoding="utf-8"?>
<sst xmlns="http://schemas.openxmlformats.org/spreadsheetml/2006/main" count="210" uniqueCount="75">
  <si>
    <t>№ п/п</t>
  </si>
  <si>
    <t>Налоги на прибыль, доходы</t>
  </si>
  <si>
    <t>Налог на прибыль  организаций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</si>
  <si>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</si>
  <si>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</si>
  <si>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</si>
  <si>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</si>
  <si>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</si>
  <si>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</si>
  <si>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</si>
  <si>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</si>
  <si>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</si>
  <si>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</si>
  <si>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</si>
  <si>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</si>
  <si>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</si>
  <si>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</si>
  <si>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</si>
  <si>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</si>
  <si>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</si>
  <si>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</si>
  <si>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</si>
  <si>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</si>
  <si>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</si>
  <si>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</si>
  <si>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</si>
  <si>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</si>
  <si>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</si>
  <si>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</si>
  <si>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</si>
  <si>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</si>
  <si>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</si>
  <si>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</si>
  <si>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</si>
  <si>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</si>
  <si>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</si>
  <si>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</si>
  <si>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</si>
  <si>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</si>
  <si>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</si>
  <si>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</si>
  <si>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</si>
  <si>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</si>
  <si>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</si>
  <si>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</si>
  <si>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</si>
  <si>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</si>
  <si>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</si>
  <si>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</si>
  <si>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от</t>
  </si>
  <si>
    <t>№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</si>
  <si>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</si>
  <si>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</si>
  <si>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</si>
  <si>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</si>
  <si>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</si>
  <si>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</si>
  <si>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</si>
  <si>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</si>
  <si>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</si>
  <si>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</si>
  <si>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</si>
  <si>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</si>
  <si>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</si>
  <si>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</si>
  <si>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</si>
  <si>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</si>
  <si>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</si>
  <si>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</si>
  <si>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90</t>
  </si>
  <si>
    <t>Прочие безвозмездные поступления от других бюджетов бюджетной системы Российской Федерации</t>
  </si>
  <si>
    <t xml:space="preserve"> Исполнено за 1 квартал 2024</t>
  </si>
  <si>
    <t>План на 2024 год</t>
  </si>
  <si>
    <t xml:space="preserve">Отчет об исполнении  районного бюджета по доходам за 1 квартал 2024 года </t>
  </si>
  <si>
    <t>22.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</si>
</sst>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166" fontId="4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workbookViewId="0">
      <selection activeCell="B6" sqref="B6:I6"/>
    </sheetView>
  </sheetViews>
  <sheetFormatPr defaultColWidth="9.140625" defaultRowHeight="15.75"/>
  <cols>
    <col min="1" max="1" width="4.28515625" style="2" customWidth="1"/>
    <col min="2" max="2" width="4.5703125" style="2" customWidth="1"/>
    <col min="3" max="3" width="3.28515625" style="2" customWidth="1"/>
    <col min="4" max="4" width="4.28515625" style="2" customWidth="1"/>
    <col min="5" max="5" width="4" style="2" customWidth="1"/>
    <col min="6" max="6" width="4.5703125" style="2" customWidth="1"/>
    <col min="7" max="7" width="3.85546875" style="2" customWidth="1"/>
    <col min="8" max="8" width="6.140625" style="2" customWidth="1"/>
    <col min="9" max="9" width="5" style="2" customWidth="1"/>
    <col min="10" max="10" width="57.7109375" style="2" customWidth="1"/>
    <col min="11" max="11" width="13.7109375" style="2" customWidth="1"/>
    <col min="12" max="12" width="15" style="2" customWidth="1"/>
    <col min="13" max="13" width="12.42578125" style="2" customWidth="1"/>
    <col min="14" max="14" width="16.5703125" style="16" customWidth="1"/>
    <col min="15" max="15" width="18.28515625" style="16" customWidth="1"/>
    <col min="16" max="16384" width="9.140625" style="2"/>
  </cols>
  <sheetData>
    <row r="1" spans="1:15" ht="29.25" customHeight="1">
      <c r="J1" s="21" t="s">
        <v>44</v>
      </c>
      <c r="K1" s="21"/>
      <c r="L1" s="21"/>
      <c r="M1" s="21"/>
    </row>
    <row r="2" spans="1:15" ht="13.5" customHeight="1">
      <c r="L2" s="1" t="s">
        <v>49</v>
      </c>
      <c r="M2" s="1" t="s">
        <v>50</v>
      </c>
    </row>
    <row r="3" spans="1:15" ht="18.75" customHeight="1">
      <c r="A3" s="19" t="s">
        <v>73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5" ht="3.75" customHeight="1"/>
    <row r="5" spans="1:15" ht="14.25" customHeight="1">
      <c r="M5" s="11" t="s">
        <v>52</v>
      </c>
    </row>
    <row r="6" spans="1:15" ht="47.25">
      <c r="A6" s="3" t="s">
        <v>0</v>
      </c>
      <c r="B6" s="20" t="s">
        <v>45</v>
      </c>
      <c r="C6" s="20"/>
      <c r="D6" s="20"/>
      <c r="E6" s="20"/>
      <c r="F6" s="20"/>
      <c r="G6" s="20"/>
      <c r="H6" s="20"/>
      <c r="I6" s="20"/>
      <c r="J6" s="3" t="s">
        <v>46</v>
      </c>
      <c r="K6" s="18" t="s">
        <v>72</v>
      </c>
      <c r="L6" s="18" t="s">
        <v>71</v>
      </c>
      <c r="M6" s="3" t="s">
        <v>43</v>
      </c>
    </row>
    <row r="7" spans="1:15" ht="15.75" customHeight="1">
      <c r="A7" s="14" t="s">
        <v>62</v>
      </c>
      <c r="B7" s="5" t="s">
        <v>13</v>
      </c>
      <c r="C7" s="5" t="s">
        <v>25</v>
      </c>
      <c r="D7" s="5" t="s">
        <v>14</v>
      </c>
      <c r="E7" s="5" t="s">
        <v>14</v>
      </c>
      <c r="F7" s="5" t="s">
        <v>13</v>
      </c>
      <c r="G7" s="5" t="s">
        <v>14</v>
      </c>
      <c r="H7" s="5" t="s">
        <v>15</v>
      </c>
      <c r="I7" s="5" t="s">
        <v>13</v>
      </c>
      <c r="J7" s="4" t="s">
        <v>39</v>
      </c>
      <c r="K7" s="6">
        <f>K8+K12+K11+K13+K14+K15+K16+K17+K18+K19</f>
        <v>1141885.1000000001</v>
      </c>
      <c r="L7" s="6">
        <f>L8+L12+L11+L13+L14+L15+L16+L17+L18+L19</f>
        <v>321738.25000000006</v>
      </c>
      <c r="M7" s="7">
        <f>L7*100/K7</f>
        <v>28.176061672054399</v>
      </c>
      <c r="O7" s="17"/>
    </row>
    <row r="8" spans="1:15" ht="15.75" customHeight="1">
      <c r="A8" s="14" t="s">
        <v>63</v>
      </c>
      <c r="B8" s="5" t="s">
        <v>13</v>
      </c>
      <c r="C8" s="5">
        <v>1</v>
      </c>
      <c r="D8" s="5" t="s">
        <v>16</v>
      </c>
      <c r="E8" s="5" t="s">
        <v>14</v>
      </c>
      <c r="F8" s="5" t="s">
        <v>13</v>
      </c>
      <c r="G8" s="5" t="s">
        <v>14</v>
      </c>
      <c r="H8" s="5" t="s">
        <v>15</v>
      </c>
      <c r="I8" s="5" t="s">
        <v>13</v>
      </c>
      <c r="J8" s="4" t="s">
        <v>1</v>
      </c>
      <c r="K8" s="6">
        <f>K9+K10</f>
        <v>660801.9</v>
      </c>
      <c r="L8" s="6">
        <f>L9+L10</f>
        <v>154812.02000000002</v>
      </c>
      <c r="M8" s="7">
        <f>L8*100/K8</f>
        <v>23.427901766020952</v>
      </c>
      <c r="O8" s="17"/>
    </row>
    <row r="9" spans="1:15" ht="15.75" customHeight="1">
      <c r="A9" s="14" t="s">
        <v>64</v>
      </c>
      <c r="B9" s="5" t="s">
        <v>13</v>
      </c>
      <c r="C9" s="5">
        <v>1</v>
      </c>
      <c r="D9" s="5" t="s">
        <v>16</v>
      </c>
      <c r="E9" s="5" t="s">
        <v>16</v>
      </c>
      <c r="F9" s="5" t="s">
        <v>13</v>
      </c>
      <c r="G9" s="5" t="s">
        <v>14</v>
      </c>
      <c r="H9" s="5" t="s">
        <v>15</v>
      </c>
      <c r="I9" s="5">
        <v>110</v>
      </c>
      <c r="J9" s="4" t="s">
        <v>2</v>
      </c>
      <c r="K9" s="6">
        <v>104788.8</v>
      </c>
      <c r="L9" s="6">
        <v>35445.949999999997</v>
      </c>
      <c r="M9" s="7">
        <f t="shared" ref="M9:M18" si="0">L9*100/K9</f>
        <v>33.826086375643193</v>
      </c>
    </row>
    <row r="10" spans="1:15" ht="15.75" customHeight="1">
      <c r="A10" s="14" t="s">
        <v>65</v>
      </c>
      <c r="B10" s="5" t="s">
        <v>13</v>
      </c>
      <c r="C10" s="5">
        <v>1</v>
      </c>
      <c r="D10" s="5" t="s">
        <v>16</v>
      </c>
      <c r="E10" s="5" t="s">
        <v>17</v>
      </c>
      <c r="F10" s="5" t="s">
        <v>13</v>
      </c>
      <c r="G10" s="5" t="s">
        <v>16</v>
      </c>
      <c r="H10" s="5" t="s">
        <v>15</v>
      </c>
      <c r="I10" s="5">
        <v>110</v>
      </c>
      <c r="J10" s="4" t="s">
        <v>3</v>
      </c>
      <c r="K10" s="6">
        <v>556013.1</v>
      </c>
      <c r="L10" s="6">
        <v>119366.07</v>
      </c>
      <c r="M10" s="7">
        <f t="shared" si="0"/>
        <v>21.468211810117424</v>
      </c>
    </row>
    <row r="11" spans="1:15" ht="31.5">
      <c r="A11" s="14" t="s">
        <v>26</v>
      </c>
      <c r="B11" s="5" t="s">
        <v>13</v>
      </c>
      <c r="C11" s="5" t="s">
        <v>25</v>
      </c>
      <c r="D11" s="5" t="s">
        <v>20</v>
      </c>
      <c r="E11" s="5" t="s">
        <v>14</v>
      </c>
      <c r="F11" s="5" t="s">
        <v>13</v>
      </c>
      <c r="G11" s="5" t="s">
        <v>14</v>
      </c>
      <c r="H11" s="5" t="s">
        <v>13</v>
      </c>
      <c r="I11" s="5" t="s">
        <v>13</v>
      </c>
      <c r="J11" s="4" t="s">
        <v>40</v>
      </c>
      <c r="K11" s="6">
        <v>1596.5</v>
      </c>
      <c r="L11" s="6">
        <v>406</v>
      </c>
      <c r="M11" s="7">
        <f t="shared" si="0"/>
        <v>25.430629502035703</v>
      </c>
    </row>
    <row r="12" spans="1:15" ht="15.75" customHeight="1">
      <c r="A12" s="14" t="s">
        <v>66</v>
      </c>
      <c r="B12" s="5" t="s">
        <v>13</v>
      </c>
      <c r="C12" s="5">
        <v>1</v>
      </c>
      <c r="D12" s="5" t="s">
        <v>18</v>
      </c>
      <c r="E12" s="5" t="s">
        <v>14</v>
      </c>
      <c r="F12" s="5" t="s">
        <v>13</v>
      </c>
      <c r="G12" s="5" t="s">
        <v>14</v>
      </c>
      <c r="H12" s="5" t="s">
        <v>15</v>
      </c>
      <c r="I12" s="5" t="s">
        <v>13</v>
      </c>
      <c r="J12" s="4" t="s">
        <v>4</v>
      </c>
      <c r="K12" s="6">
        <v>336833</v>
      </c>
      <c r="L12" s="6">
        <v>50612.93</v>
      </c>
      <c r="M12" s="7">
        <f t="shared" si="0"/>
        <v>15.026119768549993</v>
      </c>
    </row>
    <row r="13" spans="1:15">
      <c r="A13" s="14" t="s">
        <v>24</v>
      </c>
      <c r="B13" s="5" t="s">
        <v>13</v>
      </c>
      <c r="C13" s="5">
        <v>1</v>
      </c>
      <c r="D13" s="5" t="s">
        <v>19</v>
      </c>
      <c r="E13" s="5" t="s">
        <v>14</v>
      </c>
      <c r="F13" s="5" t="s">
        <v>13</v>
      </c>
      <c r="G13" s="5" t="s">
        <v>14</v>
      </c>
      <c r="H13" s="5" t="s">
        <v>15</v>
      </c>
      <c r="I13" s="5" t="s">
        <v>13</v>
      </c>
      <c r="J13" s="4" t="s">
        <v>47</v>
      </c>
      <c r="K13" s="6">
        <v>14213.9</v>
      </c>
      <c r="L13" s="6">
        <v>3154.59</v>
      </c>
      <c r="M13" s="7">
        <f t="shared" si="0"/>
        <v>22.193697718430553</v>
      </c>
    </row>
    <row r="14" spans="1:15" ht="31.5">
      <c r="A14" s="14" t="s">
        <v>67</v>
      </c>
      <c r="B14" s="5" t="s">
        <v>13</v>
      </c>
      <c r="C14" s="5">
        <v>1</v>
      </c>
      <c r="D14" s="5">
        <v>11</v>
      </c>
      <c r="E14" s="5" t="s">
        <v>14</v>
      </c>
      <c r="F14" s="5" t="s">
        <v>13</v>
      </c>
      <c r="G14" s="5" t="s">
        <v>14</v>
      </c>
      <c r="H14" s="5" t="s">
        <v>15</v>
      </c>
      <c r="I14" s="5" t="s">
        <v>13</v>
      </c>
      <c r="J14" s="4" t="s">
        <v>5</v>
      </c>
      <c r="K14" s="6">
        <v>74742.899999999994</v>
      </c>
      <c r="L14" s="6">
        <v>22056</v>
      </c>
      <c r="M14" s="7">
        <f t="shared" si="0"/>
        <v>29.509157391538196</v>
      </c>
    </row>
    <row r="15" spans="1:15">
      <c r="A15" s="14" t="s">
        <v>27</v>
      </c>
      <c r="B15" s="5" t="s">
        <v>13</v>
      </c>
      <c r="C15" s="5">
        <v>1</v>
      </c>
      <c r="D15" s="5">
        <v>12</v>
      </c>
      <c r="E15" s="5" t="s">
        <v>14</v>
      </c>
      <c r="F15" s="5" t="s">
        <v>13</v>
      </c>
      <c r="G15" s="5" t="s">
        <v>14</v>
      </c>
      <c r="H15" s="5" t="s">
        <v>15</v>
      </c>
      <c r="I15" s="5" t="s">
        <v>13</v>
      </c>
      <c r="J15" s="4" t="s">
        <v>6</v>
      </c>
      <c r="K15" s="6">
        <v>27245.3</v>
      </c>
      <c r="L15" s="6">
        <v>82602.649999999994</v>
      </c>
      <c r="M15" s="7">
        <f t="shared" si="0"/>
        <v>303.18128264324486</v>
      </c>
    </row>
    <row r="16" spans="1:15" ht="31.5">
      <c r="A16" s="14" t="s">
        <v>28</v>
      </c>
      <c r="B16" s="5" t="s">
        <v>13</v>
      </c>
      <c r="C16" s="5">
        <v>1</v>
      </c>
      <c r="D16" s="5">
        <v>13</v>
      </c>
      <c r="E16" s="5" t="s">
        <v>14</v>
      </c>
      <c r="F16" s="5" t="s">
        <v>13</v>
      </c>
      <c r="G16" s="5" t="s">
        <v>14</v>
      </c>
      <c r="H16" s="5" t="s">
        <v>15</v>
      </c>
      <c r="I16" s="5" t="s">
        <v>13</v>
      </c>
      <c r="J16" s="4" t="s">
        <v>48</v>
      </c>
      <c r="K16" s="6">
        <v>1722.1</v>
      </c>
      <c r="L16" s="6">
        <v>129.44999999999999</v>
      </c>
      <c r="M16" s="7">
        <f t="shared" si="0"/>
        <v>7.5169850763602568</v>
      </c>
    </row>
    <row r="17" spans="1:15" ht="31.5">
      <c r="A17" s="14" t="s">
        <v>29</v>
      </c>
      <c r="B17" s="5" t="s">
        <v>13</v>
      </c>
      <c r="C17" s="5">
        <v>1</v>
      </c>
      <c r="D17" s="5">
        <v>14</v>
      </c>
      <c r="E17" s="5" t="s">
        <v>14</v>
      </c>
      <c r="F17" s="5" t="s">
        <v>13</v>
      </c>
      <c r="G17" s="5" t="s">
        <v>14</v>
      </c>
      <c r="H17" s="5" t="s">
        <v>15</v>
      </c>
      <c r="I17" s="5" t="s">
        <v>13</v>
      </c>
      <c r="J17" s="4" t="s">
        <v>7</v>
      </c>
      <c r="K17" s="6">
        <v>21747</v>
      </c>
      <c r="L17" s="6">
        <v>6912.21</v>
      </c>
      <c r="M17" s="7">
        <f t="shared" si="0"/>
        <v>31.78465995309698</v>
      </c>
    </row>
    <row r="18" spans="1:15">
      <c r="A18" s="14" t="s">
        <v>30</v>
      </c>
      <c r="B18" s="5" t="s">
        <v>13</v>
      </c>
      <c r="C18" s="5">
        <v>1</v>
      </c>
      <c r="D18" s="5">
        <v>16</v>
      </c>
      <c r="E18" s="5" t="s">
        <v>14</v>
      </c>
      <c r="F18" s="5" t="s">
        <v>13</v>
      </c>
      <c r="G18" s="5" t="s">
        <v>14</v>
      </c>
      <c r="H18" s="5" t="s">
        <v>15</v>
      </c>
      <c r="I18" s="5" t="s">
        <v>13</v>
      </c>
      <c r="J18" s="4" t="s">
        <v>8</v>
      </c>
      <c r="K18" s="6">
        <v>2982.5</v>
      </c>
      <c r="L18" s="6">
        <v>1062.83</v>
      </c>
      <c r="M18" s="7">
        <f t="shared" si="0"/>
        <v>35.635540653813912</v>
      </c>
    </row>
    <row r="19" spans="1:15">
      <c r="A19" s="14" t="s">
        <v>31</v>
      </c>
      <c r="B19" s="5" t="s">
        <v>13</v>
      </c>
      <c r="C19" s="5">
        <v>1</v>
      </c>
      <c r="D19" s="5">
        <v>17</v>
      </c>
      <c r="E19" s="5" t="s">
        <v>14</v>
      </c>
      <c r="F19" s="5" t="s">
        <v>13</v>
      </c>
      <c r="G19" s="5" t="s">
        <v>14</v>
      </c>
      <c r="H19" s="5" t="s">
        <v>15</v>
      </c>
      <c r="I19" s="5" t="s">
        <v>13</v>
      </c>
      <c r="J19" s="4" t="s">
        <v>9</v>
      </c>
      <c r="K19" s="6">
        <v>0</v>
      </c>
      <c r="L19" s="6">
        <v>-10.43</v>
      </c>
      <c r="M19" s="7"/>
    </row>
    <row r="20" spans="1:15">
      <c r="A20" s="14" t="s">
        <v>32</v>
      </c>
      <c r="B20" s="5" t="s">
        <v>13</v>
      </c>
      <c r="C20" s="5">
        <v>2</v>
      </c>
      <c r="D20" s="5" t="s">
        <v>14</v>
      </c>
      <c r="E20" s="5" t="s">
        <v>14</v>
      </c>
      <c r="F20" s="5" t="s">
        <v>13</v>
      </c>
      <c r="G20" s="5" t="s">
        <v>14</v>
      </c>
      <c r="H20" s="5" t="s">
        <v>15</v>
      </c>
      <c r="I20" s="5" t="s">
        <v>13</v>
      </c>
      <c r="J20" s="4" t="s">
        <v>10</v>
      </c>
      <c r="K20" s="6">
        <f>SUM(K22:K28)</f>
        <v>1690297.62</v>
      </c>
      <c r="L20" s="6">
        <f>SUM(L22:L28)</f>
        <v>382975.68999999994</v>
      </c>
      <c r="M20" s="7">
        <f t="shared" ref="M20:M28" si="1">L20*100/K20</f>
        <v>22.657293335122834</v>
      </c>
    </row>
    <row r="21" spans="1:15" ht="31.5">
      <c r="A21" s="14" t="s">
        <v>33</v>
      </c>
      <c r="B21" s="5" t="s">
        <v>13</v>
      </c>
      <c r="C21" s="5" t="s">
        <v>21</v>
      </c>
      <c r="D21" s="5" t="s">
        <v>17</v>
      </c>
      <c r="E21" s="5" t="s">
        <v>14</v>
      </c>
      <c r="F21" s="5" t="s">
        <v>13</v>
      </c>
      <c r="G21" s="5" t="s">
        <v>14</v>
      </c>
      <c r="H21" s="5" t="s">
        <v>15</v>
      </c>
      <c r="I21" s="5" t="s">
        <v>13</v>
      </c>
      <c r="J21" s="4" t="s">
        <v>53</v>
      </c>
      <c r="K21" s="6">
        <f>SUM(K22:K26)</f>
        <v>1684257.58</v>
      </c>
      <c r="L21" s="6">
        <f>SUM(L22:L26)</f>
        <v>383464.75999999995</v>
      </c>
      <c r="M21" s="7">
        <f t="shared" si="1"/>
        <v>22.7675840413911</v>
      </c>
    </row>
    <row r="22" spans="1:15" ht="31.5">
      <c r="A22" s="14" t="s">
        <v>34</v>
      </c>
      <c r="B22" s="5" t="s">
        <v>13</v>
      </c>
      <c r="C22" s="5" t="s">
        <v>21</v>
      </c>
      <c r="D22" s="5" t="s">
        <v>17</v>
      </c>
      <c r="E22" s="5" t="s">
        <v>60</v>
      </c>
      <c r="F22" s="5" t="s">
        <v>13</v>
      </c>
      <c r="G22" s="5" t="s">
        <v>14</v>
      </c>
      <c r="H22" s="5" t="s">
        <v>15</v>
      </c>
      <c r="I22" s="5" t="s">
        <v>59</v>
      </c>
      <c r="J22" s="4" t="s">
        <v>61</v>
      </c>
      <c r="K22" s="6">
        <v>70283.600000000006</v>
      </c>
      <c r="L22" s="6">
        <v>23427.8</v>
      </c>
      <c r="M22" s="7">
        <f t="shared" si="1"/>
        <v>33.333238479531495</v>
      </c>
    </row>
    <row r="23" spans="1:15" ht="34.5" customHeight="1">
      <c r="A23" s="14" t="s">
        <v>35</v>
      </c>
      <c r="B23" s="5" t="s">
        <v>13</v>
      </c>
      <c r="C23" s="5">
        <v>2</v>
      </c>
      <c r="D23" s="5" t="s">
        <v>17</v>
      </c>
      <c r="E23" s="12" t="s">
        <v>54</v>
      </c>
      <c r="F23" s="5" t="s">
        <v>13</v>
      </c>
      <c r="G23" s="5" t="s">
        <v>14</v>
      </c>
      <c r="H23" s="5" t="s">
        <v>15</v>
      </c>
      <c r="I23" s="5" t="s">
        <v>59</v>
      </c>
      <c r="J23" s="4" t="s">
        <v>57</v>
      </c>
      <c r="K23" s="6">
        <v>163993.26999999999</v>
      </c>
      <c r="L23" s="6">
        <v>16263.73</v>
      </c>
      <c r="M23" s="7">
        <f t="shared" si="1"/>
        <v>9.9173155093498657</v>
      </c>
    </row>
    <row r="24" spans="1:15" ht="31.5">
      <c r="A24" s="14" t="s">
        <v>36</v>
      </c>
      <c r="B24" s="5" t="s">
        <v>13</v>
      </c>
      <c r="C24" s="5">
        <v>2</v>
      </c>
      <c r="D24" s="5" t="s">
        <v>17</v>
      </c>
      <c r="E24" s="12" t="s">
        <v>55</v>
      </c>
      <c r="F24" s="5" t="s">
        <v>13</v>
      </c>
      <c r="G24" s="5" t="s">
        <v>14</v>
      </c>
      <c r="H24" s="5" t="s">
        <v>15</v>
      </c>
      <c r="I24" s="5" t="s">
        <v>59</v>
      </c>
      <c r="J24" s="4" t="s">
        <v>58</v>
      </c>
      <c r="K24" s="6">
        <v>1147295.3999999999</v>
      </c>
      <c r="L24" s="6">
        <v>295385.19</v>
      </c>
      <c r="M24" s="7">
        <f t="shared" si="1"/>
        <v>25.74621932590334</v>
      </c>
    </row>
    <row r="25" spans="1:15">
      <c r="A25" s="14" t="s">
        <v>37</v>
      </c>
      <c r="B25" s="5" t="s">
        <v>13</v>
      </c>
      <c r="C25" s="5">
        <v>2</v>
      </c>
      <c r="D25" s="5" t="s">
        <v>17</v>
      </c>
      <c r="E25" s="12" t="s">
        <v>56</v>
      </c>
      <c r="F25" s="5" t="s">
        <v>13</v>
      </c>
      <c r="G25" s="5" t="s">
        <v>14</v>
      </c>
      <c r="H25" s="5" t="s">
        <v>15</v>
      </c>
      <c r="I25" s="5" t="s">
        <v>59</v>
      </c>
      <c r="J25" s="4" t="s">
        <v>41</v>
      </c>
      <c r="K25" s="6">
        <v>301687.31</v>
      </c>
      <c r="L25" s="6">
        <v>47390.04</v>
      </c>
      <c r="M25" s="7">
        <f t="shared" si="1"/>
        <v>15.708330589045989</v>
      </c>
    </row>
    <row r="26" spans="1:15" ht="31.5">
      <c r="A26" s="15" t="s">
        <v>38</v>
      </c>
      <c r="B26" s="5" t="s">
        <v>13</v>
      </c>
      <c r="C26" s="5" t="s">
        <v>21</v>
      </c>
      <c r="D26" s="5" t="s">
        <v>17</v>
      </c>
      <c r="E26" s="12" t="s">
        <v>69</v>
      </c>
      <c r="F26" s="5" t="s">
        <v>13</v>
      </c>
      <c r="G26" s="5" t="s">
        <v>14</v>
      </c>
      <c r="H26" s="5" t="s">
        <v>15</v>
      </c>
      <c r="I26" s="5" t="s">
        <v>59</v>
      </c>
      <c r="J26" s="4" t="s">
        <v>70</v>
      </c>
      <c r="K26" s="6">
        <v>998</v>
      </c>
      <c r="L26" s="6">
        <v>998</v>
      </c>
      <c r="M26" s="7">
        <f t="shared" si="1"/>
        <v>100</v>
      </c>
    </row>
    <row r="27" spans="1:15" ht="81.75" customHeight="1">
      <c r="A27" s="15" t="s">
        <v>68</v>
      </c>
      <c r="B27" s="5" t="s">
        <v>13</v>
      </c>
      <c r="C27" s="5" t="s">
        <v>21</v>
      </c>
      <c r="D27" s="5" t="s">
        <v>22</v>
      </c>
      <c r="E27" s="5" t="s">
        <v>14</v>
      </c>
      <c r="F27" s="5" t="s">
        <v>13</v>
      </c>
      <c r="G27" s="5" t="s">
        <v>14</v>
      </c>
      <c r="H27" s="5" t="s">
        <v>15</v>
      </c>
      <c r="I27" s="5" t="s">
        <v>13</v>
      </c>
      <c r="J27" s="4" t="s">
        <v>51</v>
      </c>
      <c r="K27" s="6">
        <v>575.16999999999996</v>
      </c>
      <c r="L27" s="6">
        <v>604.6</v>
      </c>
      <c r="M27" s="7"/>
    </row>
    <row r="28" spans="1:15" ht="47.25">
      <c r="A28" s="18" t="s">
        <v>74</v>
      </c>
      <c r="B28" s="5" t="s">
        <v>13</v>
      </c>
      <c r="C28" s="5" t="s">
        <v>21</v>
      </c>
      <c r="D28" s="5" t="s">
        <v>23</v>
      </c>
      <c r="E28" s="5" t="s">
        <v>14</v>
      </c>
      <c r="F28" s="5" t="s">
        <v>13</v>
      </c>
      <c r="G28" s="5" t="s">
        <v>14</v>
      </c>
      <c r="H28" s="5" t="s">
        <v>15</v>
      </c>
      <c r="I28" s="5" t="s">
        <v>13</v>
      </c>
      <c r="J28" s="4" t="s">
        <v>42</v>
      </c>
      <c r="K28" s="6">
        <v>5464.87</v>
      </c>
      <c r="L28" s="6">
        <v>-1093.67</v>
      </c>
      <c r="M28" s="7">
        <f t="shared" si="1"/>
        <v>-20.012735893077053</v>
      </c>
    </row>
    <row r="29" spans="1:15">
      <c r="A29" s="8"/>
      <c r="B29" s="8"/>
      <c r="C29" s="8" t="s">
        <v>11</v>
      </c>
      <c r="D29" s="8"/>
      <c r="E29" s="8"/>
      <c r="F29" s="8"/>
      <c r="G29" s="8"/>
      <c r="H29" s="8"/>
      <c r="I29" s="8"/>
      <c r="J29" s="8" t="s">
        <v>12</v>
      </c>
      <c r="K29" s="6">
        <f>K7+K20</f>
        <v>2832182.72</v>
      </c>
      <c r="L29" s="6">
        <f>L7+L20</f>
        <v>704713.94</v>
      </c>
      <c r="M29" s="9">
        <f>L29/K29*100</f>
        <v>24.882361403574972</v>
      </c>
      <c r="O29" s="17"/>
    </row>
    <row r="30" spans="1:15">
      <c r="K30" s="10"/>
      <c r="L30" s="10"/>
    </row>
    <row r="31" spans="1:15">
      <c r="L31" s="13"/>
    </row>
  </sheetData>
  <mergeCells count="3">
    <mergeCell ref="A3:M3"/>
    <mergeCell ref="B6:I6"/>
    <mergeCell ref="J1:M1"/>
  </mergeCells>
  <phoneticPr fontId="2" type="noConversion"/>
  <pageMargins left="0.59" right="0.6" top="1.17" bottom="0.8" header="0.32" footer="0.2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2024-04-10T07:40:02Z</cp:lastPrinted>
  <dcterms:created xsi:type="dcterms:W3CDTF">2012-04-12T01:25:34Z</dcterms:created>
  <dcterms:modified xsi:type="dcterms:W3CDTF">2024-04-10T07:40:36Z</dcterms:modified>
</cp:coreProperties>
</file>