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870" windowWidth="8415" windowHeight="5970" tabRatio="959"/>
  </bookViews>
  <sheets>
    <sheet name="Показатели" sheetId="1" r:id="rId1"/>
    <sheet name="ГРБС" sheetId="13" r:id="rId2"/>
    <sheet name="Уровни" sheetId="18" r:id="rId3"/>
  </sheets>
  <externalReferences>
    <externalReference r:id="rId4"/>
  </externalReferences>
  <definedNames>
    <definedName name="_xlnm.Print_Area" localSheetId="1">ГРБС!$A$1:$P$52</definedName>
    <definedName name="_xlnm.Print_Area" localSheetId="2">Уровни!$A$1:$L$32</definedName>
  </definedNames>
  <calcPr calcId="125725"/>
</workbook>
</file>

<file path=xl/calcChain.xml><?xml version="1.0" encoding="utf-8"?>
<calcChain xmlns="http://schemas.openxmlformats.org/spreadsheetml/2006/main">
  <c r="I7" i="18"/>
  <c r="I8" l="1"/>
  <c r="I12" l="1"/>
  <c r="I26"/>
  <c r="I19"/>
  <c r="H26"/>
  <c r="H12"/>
  <c r="H5" l="1"/>
  <c r="L9" i="13"/>
  <c r="K9"/>
  <c r="J9"/>
  <c r="D8" i="18" l="1"/>
  <c r="E8"/>
  <c r="E5" s="1"/>
  <c r="D26"/>
  <c r="D19"/>
  <c r="E19"/>
  <c r="D10" l="1"/>
  <c r="D7"/>
  <c r="D5" l="1"/>
  <c r="B5"/>
</calcChain>
</file>

<file path=xl/sharedStrings.xml><?xml version="1.0" encoding="utf-8"?>
<sst xmlns="http://schemas.openxmlformats.org/spreadsheetml/2006/main" count="335" uniqueCount="172">
  <si>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</si>
  <si>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</si>
  <si>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</si>
  <si>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</si>
  <si>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</si>
  <si>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Ед. измере-ния</t>
  </si>
  <si>
    <t>январь - июнь</t>
  </si>
  <si>
    <t>Весовой критерий</t>
  </si>
  <si>
    <t>значение на конец года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</si>
  <si>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</si>
  <si>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</si>
  <si>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</si>
  <si>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</si>
  <si>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</si>
  <si>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</si>
  <si>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</si>
  <si>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</si>
  <si>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</si>
  <si>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</si>
  <si>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Рз Пр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</si>
  <si>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</si>
  <si>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</si>
  <si>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</si>
  <si>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</si>
  <si>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</si>
  <si>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Наименовние ГРБС</t>
  </si>
  <si>
    <t>в том числе по ГРБС:</t>
  </si>
  <si>
    <t>Муниципальная программа</t>
  </si>
  <si>
    <t>бюджеты поселений</t>
  </si>
  <si>
    <t xml:space="preserve">бюджеты поселений </t>
  </si>
  <si>
    <t>краевой бюджет</t>
  </si>
  <si>
    <t xml:space="preserve">районный бюджет           </t>
  </si>
  <si>
    <t>(с расшифровкой по главным распорядителям средств районного бюджета,  основным мероприятиям, а также по годам реализации мунипальной программы)</t>
  </si>
  <si>
    <t>%</t>
  </si>
  <si>
    <t>"Управление имуществом Емельяновского района"</t>
  </si>
  <si>
    <t>162</t>
  </si>
  <si>
    <t>Статус (муниципальная программа, мероприятия муниципальной программы)</t>
  </si>
  <si>
    <t>0113</t>
  </si>
  <si>
    <t>0501</t>
  </si>
  <si>
    <t>Отношение поступившей дебиторской задолженности по арендной плате за земельные участки по отношению к размеру дебиторской задолженности на начало года</t>
  </si>
  <si>
    <t>Доля бесхозяйных объектов, прошедших государственную регистрацию</t>
  </si>
  <si>
    <t>1.1</t>
  </si>
  <si>
    <t>1.1.1</t>
  </si>
  <si>
    <t>тыс.руб.</t>
  </si>
  <si>
    <t>в том числе поступления задолженности по решениям суда</t>
  </si>
  <si>
    <t>Размер дебиторской задолженности на начало года</t>
  </si>
  <si>
    <t>1.2</t>
  </si>
  <si>
    <t>1.2.1</t>
  </si>
  <si>
    <t>шт</t>
  </si>
  <si>
    <t>1.2.2</t>
  </si>
  <si>
    <t>1.2.3</t>
  </si>
  <si>
    <t>Х</t>
  </si>
  <si>
    <t>х</t>
  </si>
  <si>
    <t>МКУ "УправЗем"</t>
  </si>
  <si>
    <t>1.1.2</t>
  </si>
  <si>
    <t>1.1.3</t>
  </si>
  <si>
    <t>1.2.4</t>
  </si>
  <si>
    <t>1.2.5</t>
  </si>
  <si>
    <t>1.2.6</t>
  </si>
  <si>
    <t>1.3</t>
  </si>
  <si>
    <t>1.3.1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</si>
  <si>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</si>
  <si>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Информация
о целевых показателях муниципальной  программы "Управление муниципальным имуществом Емельяновского района"
 и показателях результативности подпрограмм  и отдельных  мероприятий 
муниципальной  программы "Управление муниципальным имуществом Емельяновского района"</t>
  </si>
  <si>
    <t>Год, предшествующий отчетному году</t>
  </si>
  <si>
    <t>Примечание (причины невыполнения показателей по программе, выбор действий по преодолению)</t>
  </si>
  <si>
    <t>Цель: повышение результативности и эффективности управления, использования и распоряжения  муниципальным имуществом и земельными ресурсами</t>
  </si>
  <si>
    <t xml:space="preserve">Темп прироста дебиторской задолженности по арендной плате за земельные участки, государственная собственность на которые не разграничена и которые расположены в границах поселений, на начало года </t>
  </si>
  <si>
    <t xml:space="preserve">Доля поступлений по дебиторской задолженности по арендной плате за земельные участки, государственная собственность на которые не разграничена и которые расположены в границах поселений, в общем объеме поступлений </t>
  </si>
  <si>
    <t>Задача: Инвентаризация, паспортизация, регистрация и приватизация муниципального имущества для максимального вовлечения объектов имущества в хозяйственный оборот</t>
  </si>
  <si>
    <t>Подпрограмма 1. «Управление и распоряжение муниципальным имуществом»</t>
  </si>
  <si>
    <t>Уровень собираемости по аренде имущества</t>
  </si>
  <si>
    <t>Задача: эффективное и рациональное использование земельными ресурсами</t>
  </si>
  <si>
    <t>Подпрограмма 2. «Управление земельными ресурсами»</t>
  </si>
  <si>
    <t>Количество проведенных торгов по предоставлению земельных участков путем проведения торгов</t>
  </si>
  <si>
    <t>Количество земельных участков, прошедших рыночную оценку</t>
  </si>
  <si>
    <t>Количество заключенных договоров аренды</t>
  </si>
  <si>
    <t>Количество заключенных договоров купли-продажи</t>
  </si>
  <si>
    <t>Количество расторгнутых договоров аренды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</si>
  <si>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за заключение договоров аренды указанных земельных участков</t>
  </si>
  <si>
    <t>1.2.7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</si>
  <si>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</si>
  <si>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1.2.10.</t>
  </si>
  <si>
    <t>Задача: Эффективное использование денежных средств на осуществление функций по достижению цели в рамках Программы</t>
  </si>
  <si>
    <t>Подпрограмма 3. «Обеспечение реализации муниципальной программы и прочие мероприятия»</t>
  </si>
  <si>
    <t xml:space="preserve">Подпрограмма 1. </t>
  </si>
  <si>
    <t>«Управление и распоряжение муниципальным имуществом»</t>
  </si>
  <si>
    <t xml:space="preserve">Подпрограмма 2. </t>
  </si>
  <si>
    <t>«Управление земельными ресурсами»</t>
  </si>
  <si>
    <t xml:space="preserve">Подпрограмма 3. </t>
  </si>
  <si>
    <t>«Обеспечение реализации муниципальной программы и прочие мероприятия»</t>
  </si>
  <si>
    <t>1210080430</t>
  </si>
  <si>
    <t>1210081010</t>
  </si>
  <si>
    <t>1210081020</t>
  </si>
  <si>
    <t>1210081080</t>
  </si>
  <si>
    <t>1230080210</t>
  </si>
  <si>
    <t xml:space="preserve">Информация
об использовании бюджетных ассигнований районного бюджета
и иных средств на реализацию программы "Управление муниципальным имуществом Емельяновского района" с указанием плановых
и фактических значений
</t>
  </si>
  <si>
    <t>Наименование муниципальной программы Емельяновского района, подпрограммы, отдельного мероприятия муниципальной программы Емельяновского района</t>
  </si>
  <si>
    <t>Подпрограмма 1.</t>
  </si>
  <si>
    <t>Подпрограмма 3.</t>
  </si>
  <si>
    <t>Подпрограмма 2.</t>
  </si>
  <si>
    <t>0412</t>
  </si>
  <si>
    <t>Использование бюджетных ассигнований районного бюджета и иных средств на реализацию мероприятий муниципальной программы "Управление муниципальным имуществом Емельяновского района"</t>
  </si>
  <si>
    <t>1.1.4</t>
  </si>
  <si>
    <t>1.2.8</t>
  </si>
  <si>
    <t>Количество выявленных нарушений законодательства в части использования земельных участков</t>
  </si>
  <si>
    <t>Количество демонтированных незаконно установленных рекламных щитов</t>
  </si>
  <si>
    <t>1.2.9</t>
  </si>
  <si>
    <t>1.2.9.1.</t>
  </si>
  <si>
    <t>1.2.11.</t>
  </si>
  <si>
    <t>1.2.12.</t>
  </si>
  <si>
    <t>0502</t>
  </si>
  <si>
    <t>1210081940</t>
  </si>
  <si>
    <t>2020 год</t>
  </si>
  <si>
    <t>Постановка на учет объектов электросетевого хозяйства в качестве бесхозяйных</t>
  </si>
  <si>
    <t>Рыночная оценка движимого и недвижимого имущества</t>
  </si>
  <si>
    <t xml:space="preserve">Обеспечение взноса на капитальный ремонт общего имущества в многоквартирных домах, собственником помещений  которых является МО Емельяновский район от начислений за отчетный период </t>
  </si>
  <si>
    <t>Обеспечение охраны здания, находящегося в казне МО Емельяновский район (с.Частоостровское, ул.Лесная, д.)</t>
  </si>
  <si>
    <t xml:space="preserve">Уровень собираемости по оплате 5%  от прибыли </t>
  </si>
  <si>
    <t xml:space="preserve">Доля исполнения бюджетных ассигнований, предусмотренных муниципальной программой
 «Управление муниципальным имуществом Емельяновского района»  
</t>
  </si>
  <si>
    <t>1.1.5</t>
  </si>
  <si>
    <t>1.1.6</t>
  </si>
  <si>
    <t>Администрация Емельяновского района</t>
  </si>
  <si>
    <t>009</t>
  </si>
  <si>
    <t>Расходы по годам, тыс. рублей</t>
  </si>
  <si>
    <t>1,7</t>
  </si>
  <si>
    <t>2021год</t>
  </si>
  <si>
    <t>2022 год</t>
  </si>
  <si>
    <t>2021 год</t>
  </si>
  <si>
    <t xml:space="preserve">2022год </t>
  </si>
  <si>
    <t>0,00</t>
  </si>
  <si>
    <t xml:space="preserve"> %</t>
  </si>
  <si>
    <t>35,2</t>
  </si>
  <si>
    <t>24,8</t>
  </si>
  <si>
    <t>Процент внесенных договоров аренды, постановлений о предоставлении в собственность, уточненныз платежных документов в автоматизированную информационную систему «Аренда земель», выявленных в результате мероприятий направленных на сбор, актуализацию и систематизацию информации о состоянии арендного землепользования на территории муниципального образования Емельяновский район</t>
  </si>
  <si>
    <t>Постановка на учет объектов электросетевого хозяйства в качестве бесхозяйных являеются пономочиями сельских (городских) поселений района.</t>
  </si>
  <si>
    <t xml:space="preserve"> </t>
  </si>
  <si>
    <t>В связи с увеличением тарифа на сбор и вывоз ТКО и объемного показателя за счет новых абонентов, по результатм финансово-хозяйственной деятельности произошло увеличение выручки  у предприятия МУПЕР "Эколог" по сравнению с плановыми показателями предыдущего отчетного периода.</t>
  </si>
  <si>
    <t xml:space="preserve">В связи с отсутствием субподрядных организаций </t>
  </si>
  <si>
    <t>12,2</t>
  </si>
  <si>
    <t>В связи с увеличением обращений граждан.</t>
  </si>
  <si>
    <t>1210082300</t>
  </si>
  <si>
    <t>12300S7450</t>
  </si>
  <si>
    <t>1210080130</t>
  </si>
  <si>
    <t>132</t>
  </si>
  <si>
    <t>МКУ "Управление строительства и ЖКХ"</t>
  </si>
  <si>
    <t>22,43</t>
  </si>
  <si>
    <t xml:space="preserve"> 17 договоров аренды расторгнуто по заявлениям в связи с неиспользованием, 14 договоров аренды расторгнуто в связи с исполнением обязательств, 2 договора земельных участков расторгнуто в связи с ограничительными мерами,  принятыми   в период  распространения  коронавирусной  инфекции  (2019-nCoV) на территории Красноярского края.</t>
  </si>
  <si>
    <t>Ввиду отсутствия денежных средст на расчетных счетах и  имущества у должников, на которое можно обратить взыскание в рамках исполнительного производства</t>
  </si>
  <si>
    <t>Отчетный год (2021)</t>
  </si>
  <si>
    <t xml:space="preserve">2023год </t>
  </si>
  <si>
    <t>27,7</t>
  </si>
  <si>
    <t>27,3</t>
  </si>
  <si>
    <t>23</t>
  </si>
  <si>
    <t>22,6</t>
  </si>
  <si>
    <t>2020 (отчетный год)</t>
  </si>
  <si>
    <t>2022год</t>
  </si>
  <si>
    <t>2023год</t>
  </si>
  <si>
    <t xml:space="preserve">2023 год </t>
  </si>
  <si>
    <t>1210082690</t>
  </si>
  <si>
    <t>В 2021 году работы по постановке на учет объектов электросетевого хозяйства в качестве бесхозяйного не проводились по причинам, указанным в п. 1.1.1</t>
  </si>
  <si>
    <t>В 2021 году было запланировано провести рыночную оценку земельных участков для  установления кадастровой стоимости. Полномочия по установлению кадастровой стоимости МКУ "УправЗем" не имеет, поэтому данное мероприятие не выполнено.</t>
  </si>
  <si>
    <t>В связи со сложившейся судебной практикой и протестами прокуратуры с 2019 года продажа земельных участков,находящихся в государственной и муниципальной собственности  с категорией земель личного подсобного хозяйства, на которых находятся объекты недвижимости, такие как баня, гараж и хазяйственные постройки запрещен, что привело к уменьшению обращений граждан о предоставлении  в собственность земельных участков в 2021 году</t>
  </si>
  <si>
    <t>В связи с увеличением поступления заявлений от граждан за  увеличение площади земельных участков</t>
  </si>
  <si>
    <t>Произведен перерасчет арендной платы с 01.01.2021 года в связи с увеличением кадастровой стоимости земельных участков с видом разрешенного использования - земли населенных пунктов, а  также индексация размера годовой арендной платы на уровень инфляции 3,7%. Оплата задолженности по арендной плате: 1) Корюков АП  по договору аренды № 25 от 04.05.2017 за период с 16.05.2017 по 10.12.2021г. - 346,3 тыс. руб.; 2) Полынцев ВА по договорам аренды №№  223,225,227,228,229 от 17.07.2017 за 4 квартал 2021 года - 103,8 тыс. руб.; 3) Мухутдинов РМ  по договорам аренды № № 95,96 от 23.04.2018 по заявлению о рассрочке платежей за период с 11.01.2020 по  31.12.2021- 200,0 тыс. руб.; 4) Трунова СА по договору аренды № 2051 от 25.08.2010 за период с 11.07.2015 по  31.12.2021 - 164,2 тыс руб.; ООО СЗ "Универсалстрой"  по договорам аренды № 296 от 06.03.2014, № 1230 от 05.11.2014 за период с 11.07.2021 по 31.12.2021 - 1359,5 тыс. руб..  Оплата арендной платы в декабре 2021 года  за арендную плату 2022 года следующих арендаторов: ИП Глава КФХ Кайданович Леонид Михайлович по договору № 102 от 10.06.2021 - 36,9 тыс. руб.; ГКФХ Шешуков Вадим Юрьевич по договору № 08-АЗ-1192 от 04.09.2015- 17,67 тыс. руб.; ГКФХ Мышкин Сергей Евгеньевич по договору № 08-АЗ-1124 от 11.06.2015 - 2,7 тыс.руб</t>
  </si>
  <si>
    <t>В связи с увеличением обращений в 2021 году на проведение муниципального земельного контрооля</t>
  </si>
  <si>
    <t>15,42</t>
  </si>
  <si>
    <t>21,26</t>
  </si>
  <si>
    <t xml:space="preserve">В 2021 году планировалось провести оценку рыночной стоимости имущества  по объектам электросетевого хозяйства и  стоимости арендной платы за имущество, переданное ООО "КСК". В связи с расхождением  данных в технических паспортах и фактических показателей оценка на объекты не установлена в запланированном объеме. </t>
  </si>
  <si>
    <t>В связи с увеличением кадастровой стоимости, увеличилась стоимость выкупа</t>
  </si>
  <si>
    <t>По причине, указанной в п. 1.2.9.1</t>
  </si>
  <si>
    <t>По причине, указанной в п. 1.2.9.</t>
  </si>
  <si>
    <t xml:space="preserve">Фактически использовано выделенных бюджетных ассигнований 82,27%, Частично не использованы бюджетные ассигнования по статье приобретение жилья взамен жилых помещений, в случае признания их аварийными и подлежащими сносу или реконструкции, с связи с несостоявшейся процедурой торгов путем электронного аукциона - 5801,4 тыс. руб. будут реализованы в 2022 году. Не использованы денежные средства по статье рыночная оценка земельных участков -150,0 тыс. руб. в связи с тем, что установление кадастровой стоимости не относится к полномочиям МКУ «УправЗем».
Не использованы денежные средства по статье формирование и изготовление технической документации, постановка на кадастровый учет объектов недвижимости - 250,0 тыс. руб. в связи с тем, что постановка на учет объектов электросетевого хозяйства в качестве бесхозяйных являются полномочиями сельских (городских) поселений района.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</si>
</sst>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6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49" fontId="4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0" fontId="3" fillId="0" borderId="1" xfId="0" applyFont="1" applyBorder="1"/>
    <xf numFmtId="0" fontId="2" fillId="0" borderId="1" xfId="0" applyFont="1" applyBorder="1"/>
    <xf numFmtId="4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/>
    <xf numFmtId="0" fontId="4" fillId="0" borderId="1" xfId="0" applyNumberFormat="1" applyFont="1" applyFill="1" applyBorder="1"/>
    <xf numFmtId="0" fontId="4" fillId="0" borderId="1" xfId="0" applyNumberFormat="1" applyFont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2" fontId="5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Border="1" applyAlignment="1">
      <alignment horizontal="center" vertical="top"/>
    </xf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54\Pochta\&#1054;&#1073;&#1084;&#1077;&#1085;&#1085;&#1080;&#1082;\&#1053;&#1040;&#1058;&#1040;&#1064;&#1040;%20&#1050;&#1056;&#1048;&#1050;&#1057;\&#1087;&#1080;&#1089;&#1100;&#1084;&#1072;%20&#1080;%20&#1086;&#1090;&#1074;&#1077;&#1090;&#1099;\&#1087;&#1080;&#1089;&#1100;&#1084;&#1072;%202017\&#1084;&#1072;&#1088;&#1090;\&#1091;&#1087;&#1088;&#1072;&#1074;&#1083;&#1077;&#1085;&#1080;&#1077;%20&#1080;&#1084;&#1091;&#1097;&#1077;&#1089;&#1090;&#1074;&#1086;&#1084;\&#1059;&#1087;&#1088;&#1072;&#1074;&#1083;&#1077;&#1085;&#1080;&#1077;%20&#1080;&#1084;&#1091;&#1097;&#1077;&#1089;&#1090;&#1074;&#1086;&#1084;%20&#1055;&#1088;&#1080;&#1083;&#1086;&#1078;&#1077;&#1085;&#1080;&#1103;%20&#1082;%20&#1086;&#1090;&#1095;&#1077;&#1090;&#1091;%20&#1087;&#1086;%20&#1087;&#1088;&#1086;&#1075;&#1088;&#1072;&#1084;&#1084;&#1077;%20(9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 показатели "/>
      <sheetName val="9 средства по кодам"/>
      <sheetName val="10 средства бюджет"/>
      <sheetName val="соисп-ь по Транспорту прил 9"/>
      <sheetName val="соисп-ь по Транспорту прил 10"/>
      <sheetName val="11 КАИП"/>
      <sheetName val="Лист2"/>
    </sheetNames>
    <sheetDataSet>
      <sheetData sheetId="0"/>
      <sheetData sheetId="1">
        <row r="7">
          <cell r="B7" t="str">
            <v>"Управление имуществом Емельяновского района"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abSelected="1" view="pageBreakPreview" zoomScale="84" zoomScaleSheetLayoutView="84" workbookViewId="0">
      <pane xSplit="2" ySplit="6" topLeftCell="D34" activePane="bottomRight" state="frozen"/>
      <selection pane="topRight" activeCell="C1" sqref="C1"/>
      <selection pane="bottomLeft" activeCell="A7" sqref="A7"/>
      <selection pane="bottomRight" activeCell="D54" sqref="D54"/>
    </sheetView>
  </sheetViews>
  <sheetFormatPr defaultColWidth="9.140625" defaultRowHeight="12"/>
  <cols>
    <col min="1" max="1" width="6.42578125" style="14" customWidth="1"/>
    <col min="2" max="2" width="26.28515625" style="15" customWidth="1"/>
    <col min="3" max="3" width="7.140625" style="16" customWidth="1"/>
    <col min="4" max="4" width="11.42578125" style="34" customWidth="1"/>
    <col min="5" max="5" width="9.28515625" style="15" customWidth="1"/>
    <col min="6" max="6" width="8.28515625" style="15" customWidth="1"/>
    <col min="7" max="7" width="7.5703125" style="15" customWidth="1"/>
    <col min="8" max="9" width="8.85546875" style="15" customWidth="1"/>
    <col min="10" max="10" width="8" style="15" customWidth="1"/>
    <col min="11" max="11" width="7.5703125" style="15" customWidth="1"/>
    <col min="12" max="12" width="10.42578125" style="15" customWidth="1"/>
    <col min="13" max="13" width="76.28515625" style="15" customWidth="1"/>
    <col min="14" max="16384" width="9.140625" style="15"/>
  </cols>
  <sheetData>
    <row r="1" spans="1:13" ht="64.5" customHeight="1">
      <c r="B1" s="133" t="s">
        <v>62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6" customHeight="1" thickBot="1"/>
    <row r="3" spans="1:13" s="17" customFormat="1" ht="51" customHeight="1">
      <c r="A3" s="126" t="s">
        <v>0</v>
      </c>
      <c r="B3" s="136" t="s">
        <v>1</v>
      </c>
      <c r="C3" s="136" t="s">
        <v>5</v>
      </c>
      <c r="D3" s="137" t="s">
        <v>7</v>
      </c>
      <c r="E3" s="130" t="s">
        <v>63</v>
      </c>
      <c r="F3" s="130"/>
      <c r="G3" s="138" t="s">
        <v>148</v>
      </c>
      <c r="H3" s="138"/>
      <c r="I3" s="138"/>
      <c r="J3" s="138"/>
      <c r="K3" s="131" t="s">
        <v>2</v>
      </c>
      <c r="L3" s="131"/>
      <c r="M3" s="136" t="s">
        <v>64</v>
      </c>
    </row>
    <row r="4" spans="1:13" s="17" customFormat="1" ht="31.5" customHeight="1">
      <c r="A4" s="126"/>
      <c r="B4" s="136"/>
      <c r="C4" s="136"/>
      <c r="D4" s="137"/>
      <c r="E4" s="130">
        <v>2020</v>
      </c>
      <c r="F4" s="130"/>
      <c r="G4" s="136" t="s">
        <v>6</v>
      </c>
      <c r="H4" s="136"/>
      <c r="I4" s="136" t="s">
        <v>8</v>
      </c>
      <c r="J4" s="136"/>
      <c r="K4" s="130" t="s">
        <v>128</v>
      </c>
      <c r="L4" s="130" t="s">
        <v>149</v>
      </c>
      <c r="M4" s="136"/>
    </row>
    <row r="5" spans="1:13" s="17" customFormat="1" ht="26.25" customHeight="1" thickBot="1">
      <c r="A5" s="126"/>
      <c r="B5" s="136"/>
      <c r="C5" s="136"/>
      <c r="D5" s="137"/>
      <c r="E5" s="37" t="s">
        <v>3</v>
      </c>
      <c r="F5" s="37" t="s">
        <v>4</v>
      </c>
      <c r="G5" s="50" t="s">
        <v>3</v>
      </c>
      <c r="H5" s="50" t="s">
        <v>4</v>
      </c>
      <c r="I5" s="50" t="s">
        <v>3</v>
      </c>
      <c r="J5" s="50" t="s">
        <v>4</v>
      </c>
      <c r="K5" s="132"/>
      <c r="L5" s="132"/>
      <c r="M5" s="136"/>
    </row>
    <row r="6" spans="1:13" s="11" customFormat="1" ht="31.5" customHeight="1">
      <c r="A6" s="39">
        <v>1</v>
      </c>
      <c r="B6" s="127" t="s">
        <v>65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9"/>
    </row>
    <row r="7" spans="1:13" s="18" customFormat="1" ht="96.75" customHeight="1">
      <c r="A7" s="19"/>
      <c r="B7" s="35" t="s">
        <v>66</v>
      </c>
      <c r="C7" s="30" t="s">
        <v>33</v>
      </c>
      <c r="D7" s="27" t="s">
        <v>51</v>
      </c>
      <c r="E7" s="74">
        <v>-28.6</v>
      </c>
      <c r="F7" s="74">
        <v>-19.8</v>
      </c>
      <c r="G7" s="74">
        <v>12.9</v>
      </c>
      <c r="H7" s="10">
        <v>16.7</v>
      </c>
      <c r="I7" s="74">
        <v>12.9</v>
      </c>
      <c r="J7" s="104">
        <v>21.53</v>
      </c>
      <c r="K7" s="74">
        <v>-32.4</v>
      </c>
      <c r="L7" s="74">
        <v>-7.32</v>
      </c>
      <c r="M7" s="82"/>
    </row>
    <row r="8" spans="1:13" s="29" customFormat="1" ht="72">
      <c r="A8" s="26"/>
      <c r="B8" s="77" t="s">
        <v>39</v>
      </c>
      <c r="C8" s="77" t="s">
        <v>33</v>
      </c>
      <c r="D8" s="77" t="s">
        <v>51</v>
      </c>
      <c r="E8" s="26" t="s">
        <v>131</v>
      </c>
      <c r="F8" s="26" t="s">
        <v>138</v>
      </c>
      <c r="G8" s="26" t="s">
        <v>132</v>
      </c>
      <c r="H8" s="77">
        <v>9.1999999999999993</v>
      </c>
      <c r="I8" s="26" t="s">
        <v>132</v>
      </c>
      <c r="J8" s="26" t="s">
        <v>165</v>
      </c>
      <c r="K8" s="26" t="s">
        <v>150</v>
      </c>
      <c r="L8" s="26" t="s">
        <v>150</v>
      </c>
      <c r="M8" s="79" t="s">
        <v>169</v>
      </c>
    </row>
    <row r="9" spans="1:13" s="29" customFormat="1" ht="114.75" customHeight="1">
      <c r="A9" s="26"/>
      <c r="B9" s="77" t="s">
        <v>67</v>
      </c>
      <c r="C9" s="77" t="s">
        <v>130</v>
      </c>
      <c r="D9" s="77" t="s">
        <v>51</v>
      </c>
      <c r="E9" s="26" t="s">
        <v>132</v>
      </c>
      <c r="F9" s="26" t="s">
        <v>145</v>
      </c>
      <c r="G9" s="26" t="s">
        <v>151</v>
      </c>
      <c r="H9" s="77">
        <v>28.85</v>
      </c>
      <c r="I9" s="26" t="s">
        <v>151</v>
      </c>
      <c r="J9" s="26" t="s">
        <v>166</v>
      </c>
      <c r="K9" s="26" t="s">
        <v>152</v>
      </c>
      <c r="L9" s="26" t="s">
        <v>153</v>
      </c>
      <c r="M9" s="79" t="s">
        <v>170</v>
      </c>
    </row>
    <row r="10" spans="1:13" s="29" customFormat="1" ht="36" customHeight="1">
      <c r="A10" s="26"/>
      <c r="B10" s="83" t="s">
        <v>40</v>
      </c>
      <c r="C10" s="83" t="s">
        <v>33</v>
      </c>
      <c r="D10" s="83" t="s">
        <v>51</v>
      </c>
      <c r="E10" s="26" t="s">
        <v>124</v>
      </c>
      <c r="F10" s="26" t="s">
        <v>129</v>
      </c>
      <c r="G10" s="26" t="s">
        <v>124</v>
      </c>
      <c r="H10" s="28">
        <v>0</v>
      </c>
      <c r="I10" s="26" t="s">
        <v>124</v>
      </c>
      <c r="J10" s="26" t="s">
        <v>129</v>
      </c>
      <c r="K10" s="26" t="s">
        <v>124</v>
      </c>
      <c r="L10" s="26" t="s">
        <v>124</v>
      </c>
      <c r="M10" s="83" t="s">
        <v>159</v>
      </c>
    </row>
    <row r="11" spans="1:13" s="11" customFormat="1" ht="28.5" customHeight="1">
      <c r="A11" s="20" t="s">
        <v>41</v>
      </c>
      <c r="B11" s="124" t="s">
        <v>68</v>
      </c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</row>
    <row r="12" spans="1:13" s="18" customFormat="1" ht="13.5" customHeight="1">
      <c r="A12" s="19"/>
      <c r="B12" s="139" t="s">
        <v>69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1"/>
    </row>
    <row r="13" spans="1:13" s="29" customFormat="1" ht="44.25" customHeight="1">
      <c r="A13" s="26" t="s">
        <v>42</v>
      </c>
      <c r="B13" s="83" t="s">
        <v>113</v>
      </c>
      <c r="C13" s="83" t="s">
        <v>48</v>
      </c>
      <c r="D13" s="83">
        <v>0.05</v>
      </c>
      <c r="E13" s="28">
        <v>2</v>
      </c>
      <c r="F13" s="28">
        <v>0</v>
      </c>
      <c r="G13" s="28">
        <v>2</v>
      </c>
      <c r="H13" s="28">
        <v>0</v>
      </c>
      <c r="I13" s="28">
        <v>5</v>
      </c>
      <c r="J13" s="28">
        <v>0</v>
      </c>
      <c r="K13" s="28">
        <v>5</v>
      </c>
      <c r="L13" s="28">
        <v>5</v>
      </c>
      <c r="M13" s="88" t="s">
        <v>134</v>
      </c>
    </row>
    <row r="14" spans="1:13" s="29" customFormat="1" ht="67.5" customHeight="1">
      <c r="A14" s="26" t="s">
        <v>54</v>
      </c>
      <c r="B14" s="83" t="s">
        <v>114</v>
      </c>
      <c r="C14" s="83" t="s">
        <v>48</v>
      </c>
      <c r="D14" s="83">
        <v>0.1</v>
      </c>
      <c r="E14" s="28">
        <v>13</v>
      </c>
      <c r="F14" s="28">
        <v>1</v>
      </c>
      <c r="G14" s="28">
        <v>6</v>
      </c>
      <c r="H14" s="28">
        <v>1</v>
      </c>
      <c r="I14" s="28">
        <v>12</v>
      </c>
      <c r="J14" s="28">
        <v>0</v>
      </c>
      <c r="K14" s="28">
        <v>11</v>
      </c>
      <c r="L14" s="28">
        <v>11</v>
      </c>
      <c r="M14" s="108" t="s">
        <v>167</v>
      </c>
    </row>
    <row r="15" spans="1:13" s="29" customFormat="1" ht="85.5" customHeight="1">
      <c r="A15" s="26" t="s">
        <v>55</v>
      </c>
      <c r="B15" s="83" t="s">
        <v>115</v>
      </c>
      <c r="C15" s="83" t="s">
        <v>33</v>
      </c>
      <c r="D15" s="83">
        <v>0.04</v>
      </c>
      <c r="E15" s="28">
        <v>100</v>
      </c>
      <c r="F15" s="28">
        <v>100</v>
      </c>
      <c r="G15" s="28">
        <v>100</v>
      </c>
      <c r="H15" s="28">
        <v>50</v>
      </c>
      <c r="I15" s="28">
        <v>100</v>
      </c>
      <c r="J15" s="28">
        <v>100</v>
      </c>
      <c r="K15" s="54">
        <v>100</v>
      </c>
      <c r="L15" s="54">
        <v>100</v>
      </c>
      <c r="M15" s="88"/>
    </row>
    <row r="16" spans="1:13" s="29" customFormat="1" ht="53.25" customHeight="1">
      <c r="A16" s="26" t="s">
        <v>102</v>
      </c>
      <c r="B16" s="51" t="s">
        <v>116</v>
      </c>
      <c r="C16" s="51" t="s">
        <v>48</v>
      </c>
      <c r="D16" s="51">
        <v>0.04</v>
      </c>
      <c r="E16" s="28">
        <v>1</v>
      </c>
      <c r="F16" s="28">
        <v>1</v>
      </c>
      <c r="G16" s="28">
        <v>1</v>
      </c>
      <c r="H16" s="28">
        <v>1</v>
      </c>
      <c r="I16" s="28">
        <v>1</v>
      </c>
      <c r="J16" s="28">
        <v>1</v>
      </c>
      <c r="K16" s="54">
        <v>1</v>
      </c>
      <c r="L16" s="54">
        <v>1</v>
      </c>
      <c r="M16" s="53"/>
    </row>
    <row r="17" spans="1:13" s="18" customFormat="1" ht="36.75" customHeight="1">
      <c r="A17" s="19" t="s">
        <v>119</v>
      </c>
      <c r="B17" s="92" t="s">
        <v>70</v>
      </c>
      <c r="C17" s="92" t="s">
        <v>33</v>
      </c>
      <c r="D17" s="92">
        <v>0.05</v>
      </c>
      <c r="E17" s="10">
        <v>95</v>
      </c>
      <c r="F17" s="10">
        <v>100.5</v>
      </c>
      <c r="G17" s="10">
        <v>95</v>
      </c>
      <c r="H17" s="10">
        <v>47.5</v>
      </c>
      <c r="I17" s="10">
        <v>95</v>
      </c>
      <c r="J17" s="10">
        <v>95</v>
      </c>
      <c r="K17" s="10">
        <v>95</v>
      </c>
      <c r="L17" s="10">
        <v>95</v>
      </c>
      <c r="M17" s="101"/>
    </row>
    <row r="18" spans="1:13" s="29" customFormat="1" ht="64.5" customHeight="1">
      <c r="A18" s="26" t="s">
        <v>120</v>
      </c>
      <c r="B18" s="27" t="s">
        <v>117</v>
      </c>
      <c r="C18" s="27" t="s">
        <v>33</v>
      </c>
      <c r="D18" s="27">
        <v>0.05</v>
      </c>
      <c r="E18" s="28">
        <v>95</v>
      </c>
      <c r="F18" s="28">
        <v>100</v>
      </c>
      <c r="G18" s="28">
        <v>95</v>
      </c>
      <c r="H18" s="28">
        <v>125</v>
      </c>
      <c r="I18" s="28">
        <v>95</v>
      </c>
      <c r="J18" s="28">
        <v>125</v>
      </c>
      <c r="K18" s="28">
        <v>95</v>
      </c>
      <c r="L18" s="28">
        <v>95</v>
      </c>
      <c r="M18" s="120" t="s">
        <v>136</v>
      </c>
    </row>
    <row r="19" spans="1:13" s="49" customFormat="1" ht="18.75" customHeight="1">
      <c r="A19" s="48" t="s">
        <v>46</v>
      </c>
      <c r="B19" s="134" t="s">
        <v>71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</row>
    <row r="20" spans="1:13" s="29" customFormat="1" ht="12.75" customHeight="1">
      <c r="A20" s="26"/>
      <c r="B20" s="135" t="s">
        <v>72</v>
      </c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</row>
    <row r="21" spans="1:13" s="29" customFormat="1" ht="196.5" customHeight="1">
      <c r="A21" s="26" t="s">
        <v>47</v>
      </c>
      <c r="B21" s="27" t="s">
        <v>133</v>
      </c>
      <c r="C21" s="27" t="s">
        <v>33</v>
      </c>
      <c r="D21" s="27">
        <v>0.04</v>
      </c>
      <c r="E21" s="73">
        <v>100</v>
      </c>
      <c r="F21" s="73">
        <v>100</v>
      </c>
      <c r="G21" s="27">
        <v>100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/>
    </row>
    <row r="22" spans="1:13" s="29" customFormat="1" ht="48">
      <c r="A22" s="26" t="s">
        <v>49</v>
      </c>
      <c r="B22" s="77" t="s">
        <v>73</v>
      </c>
      <c r="C22" s="77" t="s">
        <v>48</v>
      </c>
      <c r="D22" s="77">
        <v>0.06</v>
      </c>
      <c r="E22" s="77">
        <v>40</v>
      </c>
      <c r="F22" s="77">
        <v>13</v>
      </c>
      <c r="G22" s="77">
        <v>18</v>
      </c>
      <c r="H22" s="100">
        <v>21</v>
      </c>
      <c r="I22" s="77">
        <v>35</v>
      </c>
      <c r="J22" s="77">
        <v>66</v>
      </c>
      <c r="K22" s="77">
        <v>33</v>
      </c>
      <c r="L22" s="77">
        <v>33</v>
      </c>
      <c r="M22" s="103"/>
    </row>
    <row r="23" spans="1:13" s="29" customFormat="1" ht="47.25" customHeight="1">
      <c r="A23" s="26" t="s">
        <v>50</v>
      </c>
      <c r="B23" s="77" t="s">
        <v>74</v>
      </c>
      <c r="C23" s="77" t="s">
        <v>48</v>
      </c>
      <c r="D23" s="77">
        <v>0.04</v>
      </c>
      <c r="E23" s="77">
        <v>15</v>
      </c>
      <c r="F23" s="77">
        <v>0</v>
      </c>
      <c r="G23" s="77">
        <v>6</v>
      </c>
      <c r="H23" s="77">
        <v>0</v>
      </c>
      <c r="I23" s="77">
        <v>13</v>
      </c>
      <c r="J23" s="77">
        <v>0</v>
      </c>
      <c r="K23" s="77">
        <v>12</v>
      </c>
      <c r="L23" s="77">
        <v>12</v>
      </c>
      <c r="M23" s="102" t="s">
        <v>160</v>
      </c>
    </row>
    <row r="24" spans="1:13" s="29" customFormat="1" ht="31.5" customHeight="1">
      <c r="A24" s="26" t="s">
        <v>56</v>
      </c>
      <c r="B24" s="77" t="s">
        <v>75</v>
      </c>
      <c r="C24" s="77" t="s">
        <v>48</v>
      </c>
      <c r="D24" s="77">
        <v>0.05</v>
      </c>
      <c r="E24" s="77">
        <v>200</v>
      </c>
      <c r="F24" s="77">
        <v>327</v>
      </c>
      <c r="G24" s="77">
        <v>100</v>
      </c>
      <c r="H24" s="77">
        <v>91</v>
      </c>
      <c r="I24" s="77">
        <v>200</v>
      </c>
      <c r="J24" s="77">
        <v>252</v>
      </c>
      <c r="K24" s="77">
        <v>200</v>
      </c>
      <c r="L24" s="77">
        <v>200</v>
      </c>
      <c r="M24" s="79" t="s">
        <v>139</v>
      </c>
    </row>
    <row r="25" spans="1:13" s="29" customFormat="1" ht="73.5" customHeight="1">
      <c r="A25" s="26" t="s">
        <v>57</v>
      </c>
      <c r="B25" s="77" t="s">
        <v>76</v>
      </c>
      <c r="C25" s="77" t="s">
        <v>48</v>
      </c>
      <c r="D25" s="77">
        <v>0.05</v>
      </c>
      <c r="E25" s="77">
        <v>200</v>
      </c>
      <c r="F25" s="77">
        <v>76</v>
      </c>
      <c r="G25" s="77">
        <v>100</v>
      </c>
      <c r="H25" s="77">
        <v>55</v>
      </c>
      <c r="I25" s="77">
        <v>200</v>
      </c>
      <c r="J25" s="77">
        <v>105</v>
      </c>
      <c r="K25" s="77">
        <v>200</v>
      </c>
      <c r="L25" s="77">
        <v>200</v>
      </c>
      <c r="M25" s="90" t="s">
        <v>161</v>
      </c>
    </row>
    <row r="26" spans="1:13" s="29" customFormat="1" ht="54.75" customHeight="1">
      <c r="A26" s="26" t="s">
        <v>58</v>
      </c>
      <c r="B26" s="77" t="s">
        <v>77</v>
      </c>
      <c r="C26" s="77" t="s">
        <v>48</v>
      </c>
      <c r="D26" s="77">
        <v>0.04</v>
      </c>
      <c r="E26" s="77">
        <v>10</v>
      </c>
      <c r="F26" s="77">
        <v>39</v>
      </c>
      <c r="G26" s="77">
        <v>5</v>
      </c>
      <c r="H26" s="77">
        <v>10</v>
      </c>
      <c r="I26" s="77">
        <v>10</v>
      </c>
      <c r="J26" s="77">
        <v>33</v>
      </c>
      <c r="K26" s="77">
        <v>10</v>
      </c>
      <c r="L26" s="77">
        <v>10</v>
      </c>
      <c r="M26" s="123" t="s">
        <v>146</v>
      </c>
    </row>
    <row r="27" spans="1:13" s="18" customFormat="1" ht="52.5" customHeight="1">
      <c r="A27" s="19" t="s">
        <v>79</v>
      </c>
      <c r="B27" s="44" t="s">
        <v>104</v>
      </c>
      <c r="C27" s="44" t="s">
        <v>48</v>
      </c>
      <c r="D27" s="27">
        <v>0.04</v>
      </c>
      <c r="E27" s="74">
        <v>40</v>
      </c>
      <c r="F27" s="73">
        <v>145</v>
      </c>
      <c r="G27" s="77">
        <v>20</v>
      </c>
      <c r="H27" s="44">
        <v>111</v>
      </c>
      <c r="I27" s="44">
        <v>40</v>
      </c>
      <c r="J27" s="27">
        <v>111</v>
      </c>
      <c r="K27" s="27">
        <v>40</v>
      </c>
      <c r="L27" s="27">
        <v>40</v>
      </c>
      <c r="M27" s="81" t="s">
        <v>164</v>
      </c>
    </row>
    <row r="28" spans="1:13" s="29" customFormat="1" ht="42.75" customHeight="1">
      <c r="A28" s="26" t="s">
        <v>103</v>
      </c>
      <c r="B28" s="27" t="s">
        <v>105</v>
      </c>
      <c r="C28" s="27" t="s">
        <v>48</v>
      </c>
      <c r="D28" s="27">
        <v>0.04</v>
      </c>
      <c r="E28" s="73">
        <v>50</v>
      </c>
      <c r="F28" s="73">
        <v>4</v>
      </c>
      <c r="G28" s="77">
        <v>25</v>
      </c>
      <c r="H28" s="27">
        <v>11</v>
      </c>
      <c r="I28" s="27">
        <v>50</v>
      </c>
      <c r="J28" s="27">
        <v>11</v>
      </c>
      <c r="K28" s="27">
        <v>50</v>
      </c>
      <c r="L28" s="27">
        <v>50</v>
      </c>
      <c r="M28" s="27" t="s">
        <v>137</v>
      </c>
    </row>
    <row r="29" spans="1:13" s="18" customFormat="1" ht="164.25" customHeight="1">
      <c r="A29" s="19" t="s">
        <v>106</v>
      </c>
      <c r="B29" s="31" t="s">
        <v>78</v>
      </c>
      <c r="C29" s="32" t="s">
        <v>43</v>
      </c>
      <c r="D29" s="27">
        <v>0.05</v>
      </c>
      <c r="E29" s="32">
        <v>49712.1</v>
      </c>
      <c r="F29" s="32">
        <v>30713.27</v>
      </c>
      <c r="G29" s="84">
        <v>17969.5</v>
      </c>
      <c r="H29" s="84">
        <v>20952.05</v>
      </c>
      <c r="I29" s="84">
        <v>40205</v>
      </c>
      <c r="J29" s="84">
        <v>49679.519999999997</v>
      </c>
      <c r="K29" s="84">
        <v>30647.5</v>
      </c>
      <c r="L29" s="84">
        <v>28405.5</v>
      </c>
      <c r="M29" s="91" t="s">
        <v>163</v>
      </c>
    </row>
    <row r="30" spans="1:13" s="29" customFormat="1" ht="33" customHeight="1">
      <c r="A30" s="26" t="s">
        <v>107</v>
      </c>
      <c r="B30" s="77" t="s">
        <v>44</v>
      </c>
      <c r="C30" s="78" t="s">
        <v>43</v>
      </c>
      <c r="D30" s="77">
        <v>7.0000000000000007E-2</v>
      </c>
      <c r="E30" s="85">
        <v>17669.8</v>
      </c>
      <c r="F30" s="85">
        <v>2913.4</v>
      </c>
      <c r="G30" s="86">
        <v>7029.85</v>
      </c>
      <c r="H30" s="85">
        <v>0</v>
      </c>
      <c r="I30" s="85">
        <v>14403.7</v>
      </c>
      <c r="J30" s="86">
        <v>144.31</v>
      </c>
      <c r="K30" s="85">
        <v>2075.3000000000002</v>
      </c>
      <c r="L30" s="85">
        <v>9838.4</v>
      </c>
      <c r="M30" s="102" t="s">
        <v>147</v>
      </c>
    </row>
    <row r="31" spans="1:13" s="18" customFormat="1" ht="38.25" customHeight="1">
      <c r="A31" s="19" t="s">
        <v>81</v>
      </c>
      <c r="B31" s="31" t="s">
        <v>45</v>
      </c>
      <c r="C31" s="32" t="s">
        <v>43</v>
      </c>
      <c r="D31" s="27">
        <v>0.05</v>
      </c>
      <c r="E31" s="74">
        <v>50189.1</v>
      </c>
      <c r="F31" s="104">
        <v>563360.96</v>
      </c>
      <c r="G31" s="36">
        <v>56671.1</v>
      </c>
      <c r="H31" s="76">
        <v>65772.22</v>
      </c>
      <c r="I31" s="52">
        <v>56671.1</v>
      </c>
      <c r="J31" s="80">
        <v>68498.05</v>
      </c>
      <c r="K31" s="45">
        <v>38309.4</v>
      </c>
      <c r="L31" s="45">
        <v>35506.9</v>
      </c>
      <c r="M31" s="82"/>
    </row>
    <row r="32" spans="1:13" s="18" customFormat="1" ht="78.75" customHeight="1">
      <c r="A32" s="19" t="s">
        <v>108</v>
      </c>
      <c r="B32" s="31" t="s">
        <v>61</v>
      </c>
      <c r="C32" s="32" t="s">
        <v>43</v>
      </c>
      <c r="D32" s="27">
        <v>0.05</v>
      </c>
      <c r="E32" s="74">
        <v>17332.8</v>
      </c>
      <c r="F32" s="74">
        <v>16840.29</v>
      </c>
      <c r="G32" s="32">
        <v>5985.25</v>
      </c>
      <c r="H32" s="31">
        <v>6319.89</v>
      </c>
      <c r="I32" s="104">
        <v>12500</v>
      </c>
      <c r="J32" s="97">
        <v>15851.84</v>
      </c>
      <c r="K32" s="45">
        <v>11970.5</v>
      </c>
      <c r="L32" s="45">
        <v>11970.5</v>
      </c>
      <c r="M32" s="121" t="s">
        <v>168</v>
      </c>
    </row>
    <row r="33" spans="1:13" s="18" customFormat="1" ht="133.5" customHeight="1">
      <c r="A33" s="19" t="s">
        <v>109</v>
      </c>
      <c r="B33" s="35" t="s">
        <v>80</v>
      </c>
      <c r="C33" s="32" t="s">
        <v>43</v>
      </c>
      <c r="D33" s="27">
        <v>0.05</v>
      </c>
      <c r="E33" s="74">
        <v>3012.3</v>
      </c>
      <c r="F33" s="74">
        <v>2681.32</v>
      </c>
      <c r="G33" s="32">
        <v>1369.9</v>
      </c>
      <c r="H33" s="36">
        <v>1784.34</v>
      </c>
      <c r="I33" s="35">
        <v>2838.5</v>
      </c>
      <c r="J33" s="108">
        <v>3462.22</v>
      </c>
      <c r="K33" s="35">
        <v>2739.8</v>
      </c>
      <c r="L33" s="35">
        <v>2739.8</v>
      </c>
      <c r="M33" s="120" t="s">
        <v>162</v>
      </c>
    </row>
    <row r="34" spans="1:13" s="11" customFormat="1" ht="28.5" customHeight="1">
      <c r="A34" s="20" t="s">
        <v>59</v>
      </c>
      <c r="B34" s="124" t="s">
        <v>82</v>
      </c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</row>
    <row r="35" spans="1:13" s="18" customFormat="1" ht="13.5" customHeight="1">
      <c r="A35" s="19"/>
      <c r="B35" s="125" t="s">
        <v>83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</row>
    <row r="36" spans="1:13" s="18" customFormat="1" ht="131.25" customHeight="1">
      <c r="A36" s="19" t="s">
        <v>60</v>
      </c>
      <c r="B36" s="35" t="s">
        <v>118</v>
      </c>
      <c r="C36" s="35" t="s">
        <v>33</v>
      </c>
      <c r="D36" s="89">
        <v>0.04</v>
      </c>
      <c r="E36" s="10">
        <v>100</v>
      </c>
      <c r="F36" s="28">
        <v>63.4</v>
      </c>
      <c r="G36" s="10">
        <v>100</v>
      </c>
      <c r="H36" s="10">
        <v>96.6</v>
      </c>
      <c r="I36" s="10">
        <v>100</v>
      </c>
      <c r="J36" s="85">
        <v>82.27</v>
      </c>
      <c r="K36" s="28">
        <v>100</v>
      </c>
      <c r="L36" s="28">
        <v>100</v>
      </c>
      <c r="M36" s="122" t="s">
        <v>171</v>
      </c>
    </row>
  </sheetData>
  <mergeCells count="21">
    <mergeCell ref="B1:M1"/>
    <mergeCell ref="B19:M19"/>
    <mergeCell ref="B20:M20"/>
    <mergeCell ref="B3:B5"/>
    <mergeCell ref="C3:C5"/>
    <mergeCell ref="D3:D5"/>
    <mergeCell ref="G3:J3"/>
    <mergeCell ref="M3:M5"/>
    <mergeCell ref="G4:H4"/>
    <mergeCell ref="I4:J4"/>
    <mergeCell ref="B11:M11"/>
    <mergeCell ref="B12:M12"/>
    <mergeCell ref="A3:A5"/>
    <mergeCell ref="B6:M6"/>
    <mergeCell ref="E3:F3"/>
    <mergeCell ref="E4:F4"/>
    <mergeCell ref="K3:L3"/>
    <mergeCell ref="K4:K5"/>
    <mergeCell ref="L4:L5"/>
    <mergeCell ref="B34:M34"/>
    <mergeCell ref="B35:M35"/>
  </mergeCells>
  <phoneticPr fontId="1" type="noConversion"/>
  <pageMargins left="0.23622047244094491" right="0" top="0" bottom="0" header="0.31496062992125984" footer="0.31496062992125984"/>
  <pageSetup paperSize="9" scale="7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view="pageBreakPreview" zoomScale="69" zoomScaleSheetLayoutView="69" workbookViewId="0">
      <selection activeCell="A53" sqref="A53:XFD60"/>
    </sheetView>
  </sheetViews>
  <sheetFormatPr defaultColWidth="9.140625" defaultRowHeight="12.75"/>
  <cols>
    <col min="1" max="1" width="15.85546875" style="1" customWidth="1"/>
    <col min="2" max="2" width="34.140625" style="1" customWidth="1"/>
    <col min="3" max="3" width="27.140625" style="1" customWidth="1"/>
    <col min="4" max="4" width="5.85546875" style="1" customWidth="1"/>
    <col min="5" max="5" width="7.5703125" style="1" customWidth="1"/>
    <col min="6" max="6" width="13" style="1" customWidth="1"/>
    <col min="7" max="8" width="12.85546875" style="1" customWidth="1"/>
    <col min="9" max="9" width="13.5703125" style="1" customWidth="1"/>
    <col min="10" max="10" width="13.7109375" style="47" customWidth="1"/>
    <col min="11" max="11" width="19.7109375" style="47" customWidth="1"/>
    <col min="12" max="12" width="16.42578125" style="1" customWidth="1"/>
    <col min="13" max="13" width="15.7109375" style="1" customWidth="1"/>
    <col min="14" max="15" width="13.140625" style="1" customWidth="1"/>
    <col min="16" max="16" width="13.7109375" style="1" customWidth="1"/>
    <col min="17" max="16384" width="9.140625" style="1"/>
  </cols>
  <sheetData>
    <row r="1" spans="1:18" ht="14.25" customHeight="1">
      <c r="A1" s="147" t="s">
        <v>101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8" ht="15.75">
      <c r="A2" s="148" t="s">
        <v>32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</row>
    <row r="3" spans="1:18" ht="21.75" customHeight="1">
      <c r="A3" s="142" t="s">
        <v>36</v>
      </c>
      <c r="B3" s="142" t="s">
        <v>24</v>
      </c>
      <c r="C3" s="142" t="s">
        <v>25</v>
      </c>
      <c r="D3" s="142" t="s">
        <v>14</v>
      </c>
      <c r="E3" s="142"/>
      <c r="F3" s="142"/>
      <c r="G3" s="142"/>
      <c r="H3" s="152" t="s">
        <v>123</v>
      </c>
      <c r="I3" s="153"/>
      <c r="J3" s="153"/>
      <c r="K3" s="153"/>
      <c r="L3" s="153"/>
      <c r="M3" s="153"/>
      <c r="N3" s="153"/>
      <c r="O3" s="154"/>
      <c r="P3" s="142" t="s">
        <v>20</v>
      </c>
    </row>
    <row r="4" spans="1:18" ht="15.75" customHeight="1">
      <c r="A4" s="142"/>
      <c r="B4" s="142"/>
      <c r="C4" s="142"/>
      <c r="D4" s="142" t="s">
        <v>15</v>
      </c>
      <c r="E4" s="142" t="s">
        <v>19</v>
      </c>
      <c r="F4" s="142" t="s">
        <v>16</v>
      </c>
      <c r="G4" s="142" t="s">
        <v>17</v>
      </c>
      <c r="H4" s="152" t="s">
        <v>112</v>
      </c>
      <c r="I4" s="154"/>
      <c r="J4" s="142" t="s">
        <v>127</v>
      </c>
      <c r="K4" s="142"/>
      <c r="L4" s="142"/>
      <c r="M4" s="142"/>
      <c r="N4" s="152" t="s">
        <v>2</v>
      </c>
      <c r="O4" s="154"/>
      <c r="P4" s="142"/>
    </row>
    <row r="5" spans="1:18" ht="35.25" customHeight="1">
      <c r="A5" s="142"/>
      <c r="B5" s="142"/>
      <c r="C5" s="142"/>
      <c r="D5" s="142"/>
      <c r="E5" s="142"/>
      <c r="F5" s="142"/>
      <c r="G5" s="142"/>
      <c r="H5" s="155"/>
      <c r="I5" s="156"/>
      <c r="J5" s="151" t="s">
        <v>6</v>
      </c>
      <c r="K5" s="151"/>
      <c r="L5" s="149" t="s">
        <v>8</v>
      </c>
      <c r="M5" s="150"/>
      <c r="N5" s="155"/>
      <c r="O5" s="156"/>
      <c r="P5" s="142"/>
    </row>
    <row r="6" spans="1:18" ht="33.75" customHeight="1">
      <c r="A6" s="142"/>
      <c r="B6" s="142"/>
      <c r="C6" s="142"/>
      <c r="D6" s="142"/>
      <c r="E6" s="142"/>
      <c r="F6" s="142"/>
      <c r="G6" s="142"/>
      <c r="H6" s="40" t="s">
        <v>3</v>
      </c>
      <c r="I6" s="40" t="s">
        <v>4</v>
      </c>
      <c r="J6" s="46" t="s">
        <v>3</v>
      </c>
      <c r="K6" s="46" t="s">
        <v>4</v>
      </c>
      <c r="L6" s="40" t="s">
        <v>3</v>
      </c>
      <c r="M6" s="40" t="s">
        <v>4</v>
      </c>
      <c r="N6" s="33" t="s">
        <v>126</v>
      </c>
      <c r="O6" s="33" t="s">
        <v>157</v>
      </c>
      <c r="P6" s="142"/>
    </row>
    <row r="7" spans="1:18" s="7" customFormat="1" ht="27.75" customHeight="1">
      <c r="A7" s="144" t="s">
        <v>27</v>
      </c>
      <c r="B7" s="144" t="s">
        <v>34</v>
      </c>
      <c r="C7" s="5" t="s">
        <v>18</v>
      </c>
      <c r="D7" s="6" t="s">
        <v>52</v>
      </c>
      <c r="E7" s="6" t="s">
        <v>52</v>
      </c>
      <c r="F7" s="6" t="s">
        <v>52</v>
      </c>
      <c r="G7" s="6" t="s">
        <v>52</v>
      </c>
      <c r="H7" s="55">
        <v>30354.92</v>
      </c>
      <c r="I7" s="55">
        <v>19257.843669999998</v>
      </c>
      <c r="J7" s="55">
        <v>19065.702819999999</v>
      </c>
      <c r="K7" s="55">
        <v>18417.598730000002</v>
      </c>
      <c r="L7" s="55">
        <v>38005.805</v>
      </c>
      <c r="M7" s="55">
        <v>31266.73964</v>
      </c>
      <c r="N7" s="55">
        <v>22436</v>
      </c>
      <c r="O7" s="55">
        <v>23233</v>
      </c>
      <c r="P7" s="24"/>
    </row>
    <row r="8" spans="1:18" s="8" customFormat="1" ht="13.5" customHeight="1">
      <c r="A8" s="145"/>
      <c r="B8" s="145"/>
      <c r="C8" s="13" t="s">
        <v>26</v>
      </c>
      <c r="D8" s="2"/>
      <c r="E8" s="2"/>
      <c r="F8" s="2"/>
      <c r="G8" s="2"/>
      <c r="H8" s="56"/>
      <c r="I8" s="56"/>
      <c r="J8" s="55"/>
      <c r="K8" s="57"/>
      <c r="L8" s="56"/>
      <c r="M8" s="56"/>
      <c r="N8" s="56"/>
      <c r="O8" s="56"/>
      <c r="P8" s="25"/>
    </row>
    <row r="9" spans="1:18" s="8" customFormat="1" ht="27" customHeight="1">
      <c r="A9" s="145"/>
      <c r="B9" s="145"/>
      <c r="C9" s="13" t="s">
        <v>53</v>
      </c>
      <c r="D9" s="2">
        <v>162</v>
      </c>
      <c r="E9" s="2" t="s">
        <v>52</v>
      </c>
      <c r="F9" s="2" t="s">
        <v>52</v>
      </c>
      <c r="G9" s="2" t="s">
        <v>52</v>
      </c>
      <c r="H9" s="55">
        <v>30354.92</v>
      </c>
      <c r="I9" s="55">
        <v>19257.843669999998</v>
      </c>
      <c r="J9" s="55">
        <f>J12+J26+J36</f>
        <v>19065.702819999999</v>
      </c>
      <c r="K9" s="55">
        <f>K12+K26+K36</f>
        <v>18417.598729999998</v>
      </c>
      <c r="L9" s="55">
        <f>L12+L26+L36</f>
        <v>38005.805</v>
      </c>
      <c r="M9" s="55">
        <v>31266.73964</v>
      </c>
      <c r="N9" s="55">
        <v>22436</v>
      </c>
      <c r="O9" s="55">
        <v>23233</v>
      </c>
      <c r="P9" s="25"/>
    </row>
    <row r="10" spans="1:18" s="8" customFormat="1" ht="27" customHeight="1">
      <c r="A10" s="145"/>
      <c r="B10" s="145"/>
      <c r="C10" s="13" t="s">
        <v>121</v>
      </c>
      <c r="D10" s="3" t="s">
        <v>122</v>
      </c>
      <c r="E10" s="2" t="s">
        <v>52</v>
      </c>
      <c r="F10" s="2" t="s">
        <v>52</v>
      </c>
      <c r="G10" s="2" t="s">
        <v>52</v>
      </c>
      <c r="H10" s="55" t="s">
        <v>135</v>
      </c>
      <c r="I10" s="55" t="s">
        <v>135</v>
      </c>
      <c r="J10" s="55"/>
      <c r="K10" s="55"/>
      <c r="L10" s="55"/>
      <c r="M10" s="55"/>
      <c r="N10" s="55"/>
      <c r="O10" s="55"/>
      <c r="P10" s="25"/>
    </row>
    <row r="11" spans="1:18" s="8" customFormat="1" ht="27" customHeight="1">
      <c r="A11" s="146"/>
      <c r="B11" s="146"/>
      <c r="C11" s="13" t="s">
        <v>144</v>
      </c>
      <c r="D11" s="98">
        <v>132</v>
      </c>
      <c r="E11" s="2" t="s">
        <v>52</v>
      </c>
      <c r="F11" s="2" t="s">
        <v>52</v>
      </c>
      <c r="G11" s="2" t="s">
        <v>52</v>
      </c>
      <c r="H11" s="2">
        <v>60</v>
      </c>
      <c r="I11" s="2">
        <v>60</v>
      </c>
      <c r="J11" s="2">
        <v>0</v>
      </c>
      <c r="K11" s="2">
        <v>0</v>
      </c>
      <c r="L11" s="99">
        <v>0</v>
      </c>
      <c r="M11" s="99">
        <v>0</v>
      </c>
      <c r="N11" s="99">
        <v>0</v>
      </c>
      <c r="O11" s="99">
        <v>0</v>
      </c>
      <c r="P11" s="98"/>
    </row>
    <row r="12" spans="1:18">
      <c r="A12" s="143" t="s">
        <v>84</v>
      </c>
      <c r="B12" s="143" t="s">
        <v>85</v>
      </c>
      <c r="C12" s="5" t="s">
        <v>18</v>
      </c>
      <c r="D12" s="6" t="s">
        <v>52</v>
      </c>
      <c r="E12" s="6" t="s">
        <v>52</v>
      </c>
      <c r="F12" s="6" t="s">
        <v>52</v>
      </c>
      <c r="G12" s="6" t="s">
        <v>52</v>
      </c>
      <c r="H12" s="58">
        <v>10722.2</v>
      </c>
      <c r="I12" s="58">
        <v>1395.2265600000001</v>
      </c>
      <c r="J12" s="55">
        <v>8984.2147199999999</v>
      </c>
      <c r="K12" s="55">
        <v>8954.8240499999993</v>
      </c>
      <c r="L12" s="55">
        <v>15682.10772</v>
      </c>
      <c r="M12" s="55">
        <v>9449.2794799999992</v>
      </c>
      <c r="N12" s="58">
        <v>1091</v>
      </c>
      <c r="O12" s="58">
        <v>1220</v>
      </c>
      <c r="P12" s="41"/>
    </row>
    <row r="13" spans="1:18">
      <c r="A13" s="143"/>
      <c r="B13" s="143"/>
      <c r="C13" s="13" t="s">
        <v>26</v>
      </c>
      <c r="D13" s="2"/>
      <c r="E13" s="2"/>
      <c r="F13" s="2"/>
      <c r="G13" s="2"/>
      <c r="H13" s="59"/>
      <c r="I13" s="57"/>
      <c r="J13" s="60"/>
      <c r="K13" s="60"/>
      <c r="L13" s="59"/>
      <c r="M13" s="57"/>
      <c r="N13" s="59"/>
      <c r="O13" s="59"/>
      <c r="P13" s="41"/>
    </row>
    <row r="14" spans="1:18">
      <c r="A14" s="143"/>
      <c r="B14" s="143"/>
      <c r="C14" s="157"/>
      <c r="D14" s="4">
        <v>162</v>
      </c>
      <c r="E14" s="9" t="s">
        <v>37</v>
      </c>
      <c r="F14" s="9" t="s">
        <v>90</v>
      </c>
      <c r="G14" s="4">
        <v>244</v>
      </c>
      <c r="H14" s="57">
        <v>172.9</v>
      </c>
      <c r="I14" s="57">
        <v>141.59741</v>
      </c>
      <c r="J14" s="57"/>
      <c r="K14" s="57"/>
      <c r="L14" s="57"/>
      <c r="M14" s="57"/>
      <c r="N14" s="105"/>
      <c r="O14" s="105"/>
      <c r="P14" s="41"/>
    </row>
    <row r="15" spans="1:18">
      <c r="A15" s="143"/>
      <c r="B15" s="143"/>
      <c r="C15" s="157"/>
      <c r="D15" s="4">
        <v>162</v>
      </c>
      <c r="E15" s="9" t="s">
        <v>37</v>
      </c>
      <c r="F15" s="9" t="s">
        <v>90</v>
      </c>
      <c r="G15" s="4">
        <v>121</v>
      </c>
      <c r="H15" s="57">
        <v>427.88018</v>
      </c>
      <c r="I15" s="57">
        <v>419.21280000000002</v>
      </c>
      <c r="J15" s="57">
        <v>276.42063000000002</v>
      </c>
      <c r="K15" s="57">
        <v>276.42063000000002</v>
      </c>
      <c r="L15" s="57">
        <v>419.21300000000002</v>
      </c>
      <c r="M15" s="109">
        <v>413.39850999999999</v>
      </c>
      <c r="N15" s="57">
        <v>414.97699999999998</v>
      </c>
      <c r="O15" s="57">
        <v>419.20100000000002</v>
      </c>
      <c r="P15" s="41"/>
    </row>
    <row r="16" spans="1:18">
      <c r="A16" s="143"/>
      <c r="B16" s="143"/>
      <c r="C16" s="157"/>
      <c r="D16" s="4">
        <v>162</v>
      </c>
      <c r="E16" s="9" t="s">
        <v>37</v>
      </c>
      <c r="F16" s="9" t="s">
        <v>90</v>
      </c>
      <c r="G16" s="4">
        <v>129</v>
      </c>
      <c r="H16" s="57">
        <v>129.22</v>
      </c>
      <c r="I16" s="57">
        <v>123.02628</v>
      </c>
      <c r="J16" s="57">
        <v>66.532089999999997</v>
      </c>
      <c r="K16" s="57">
        <v>53.777679999999997</v>
      </c>
      <c r="L16" s="57">
        <v>126.587</v>
      </c>
      <c r="M16" s="109">
        <v>126.07943</v>
      </c>
      <c r="N16" s="57">
        <v>125.32299999999999</v>
      </c>
      <c r="O16" s="57">
        <v>126.599</v>
      </c>
      <c r="P16" s="41"/>
      <c r="R16" s="1" t="s">
        <v>135</v>
      </c>
    </row>
    <row r="17" spans="1:16">
      <c r="A17" s="143"/>
      <c r="B17" s="143"/>
      <c r="C17" s="157"/>
      <c r="D17" s="4">
        <v>162</v>
      </c>
      <c r="E17" s="9" t="s">
        <v>37</v>
      </c>
      <c r="F17" s="9" t="s">
        <v>91</v>
      </c>
      <c r="G17" s="4">
        <v>244</v>
      </c>
      <c r="H17" s="57">
        <v>300</v>
      </c>
      <c r="I17" s="57">
        <v>18.899999999999999</v>
      </c>
      <c r="J17" s="57">
        <v>0</v>
      </c>
      <c r="K17" s="57">
        <v>0</v>
      </c>
      <c r="L17" s="57">
        <v>250</v>
      </c>
      <c r="M17" s="107">
        <v>0</v>
      </c>
      <c r="N17" s="57">
        <v>247</v>
      </c>
      <c r="O17" s="57">
        <v>300</v>
      </c>
      <c r="P17" s="41"/>
    </row>
    <row r="18" spans="1:16">
      <c r="A18" s="143"/>
      <c r="B18" s="143"/>
      <c r="C18" s="157"/>
      <c r="D18" s="9" t="s">
        <v>35</v>
      </c>
      <c r="E18" s="9" t="s">
        <v>37</v>
      </c>
      <c r="F18" s="9" t="s">
        <v>92</v>
      </c>
      <c r="G18" s="4">
        <v>244</v>
      </c>
      <c r="H18" s="57">
        <v>135</v>
      </c>
      <c r="I18" s="57">
        <v>33.549999999999997</v>
      </c>
      <c r="J18" s="57">
        <v>54.5</v>
      </c>
      <c r="K18" s="57">
        <v>48</v>
      </c>
      <c r="L18" s="57">
        <v>157.4</v>
      </c>
      <c r="M18" s="110">
        <v>106.8</v>
      </c>
      <c r="N18" s="57">
        <v>133</v>
      </c>
      <c r="O18" s="57">
        <v>200</v>
      </c>
      <c r="P18" s="41"/>
    </row>
    <row r="19" spans="1:16">
      <c r="A19" s="143"/>
      <c r="B19" s="143"/>
      <c r="C19" s="157"/>
      <c r="D19" s="9" t="s">
        <v>35</v>
      </c>
      <c r="E19" s="9" t="s">
        <v>38</v>
      </c>
      <c r="F19" s="9" t="s">
        <v>93</v>
      </c>
      <c r="G19" s="4">
        <v>244</v>
      </c>
      <c r="H19" s="57">
        <v>834.8</v>
      </c>
      <c r="I19" s="57">
        <v>566.01697999999999</v>
      </c>
      <c r="J19" s="57">
        <v>345.87299999999999</v>
      </c>
      <c r="K19" s="57">
        <v>345.87243000000001</v>
      </c>
      <c r="L19" s="57">
        <v>517.56100000000004</v>
      </c>
      <c r="M19" s="106">
        <v>484.85404999999997</v>
      </c>
      <c r="N19" s="57">
        <v>0</v>
      </c>
      <c r="O19" s="57">
        <v>0</v>
      </c>
      <c r="P19" s="93"/>
    </row>
    <row r="20" spans="1:16">
      <c r="A20" s="143"/>
      <c r="B20" s="143"/>
      <c r="C20" s="157"/>
      <c r="D20" s="9" t="s">
        <v>35</v>
      </c>
      <c r="E20" s="9" t="s">
        <v>38</v>
      </c>
      <c r="F20" s="9" t="s">
        <v>93</v>
      </c>
      <c r="G20" s="4">
        <v>853</v>
      </c>
      <c r="H20" s="56">
        <v>55</v>
      </c>
      <c r="I20" s="57">
        <v>32.923090000000002</v>
      </c>
      <c r="J20" s="57">
        <v>10</v>
      </c>
      <c r="K20" s="57">
        <v>9.3721999999999994</v>
      </c>
      <c r="L20" s="57">
        <v>16</v>
      </c>
      <c r="M20" s="106">
        <v>10.719670000000001</v>
      </c>
      <c r="N20" s="57">
        <v>0</v>
      </c>
      <c r="O20" s="57">
        <v>0</v>
      </c>
      <c r="P20" s="41"/>
    </row>
    <row r="21" spans="1:16">
      <c r="A21" s="143"/>
      <c r="B21" s="143"/>
      <c r="C21" s="157"/>
      <c r="D21" s="9" t="s">
        <v>35</v>
      </c>
      <c r="E21" s="9" t="s">
        <v>38</v>
      </c>
      <c r="F21" s="9" t="s">
        <v>140</v>
      </c>
      <c r="G21" s="4">
        <v>412</v>
      </c>
      <c r="H21" s="57">
        <v>8587.4</v>
      </c>
      <c r="I21" s="57">
        <v>0</v>
      </c>
      <c r="J21" s="57">
        <v>8155.2</v>
      </c>
      <c r="K21" s="57">
        <v>8155.2</v>
      </c>
      <c r="L21" s="57">
        <v>13956.6</v>
      </c>
      <c r="M21" s="110">
        <v>8155.2</v>
      </c>
      <c r="N21" s="57">
        <v>0</v>
      </c>
      <c r="O21" s="57">
        <v>0</v>
      </c>
      <c r="P21" s="41"/>
    </row>
    <row r="22" spans="1:16">
      <c r="A22" s="143"/>
      <c r="B22" s="143"/>
      <c r="C22" s="157"/>
      <c r="D22" s="9" t="s">
        <v>35</v>
      </c>
      <c r="E22" s="9" t="s">
        <v>110</v>
      </c>
      <c r="F22" s="9" t="s">
        <v>111</v>
      </c>
      <c r="G22" s="4">
        <v>244</v>
      </c>
      <c r="H22" s="57">
        <v>20</v>
      </c>
      <c r="I22" s="57">
        <v>0</v>
      </c>
      <c r="J22" s="57">
        <v>0</v>
      </c>
      <c r="K22" s="57">
        <v>0</v>
      </c>
      <c r="L22" s="57">
        <v>0</v>
      </c>
      <c r="M22" s="107">
        <v>0</v>
      </c>
      <c r="N22" s="57">
        <v>20</v>
      </c>
      <c r="O22" s="57">
        <v>20</v>
      </c>
      <c r="P22" s="41"/>
    </row>
    <row r="23" spans="1:16">
      <c r="A23" s="143"/>
      <c r="B23" s="143"/>
      <c r="C23" s="157"/>
      <c r="D23" s="9" t="s">
        <v>143</v>
      </c>
      <c r="E23" s="9" t="s">
        <v>38</v>
      </c>
      <c r="F23" s="9" t="s">
        <v>142</v>
      </c>
      <c r="G23" s="4">
        <v>244</v>
      </c>
      <c r="H23" s="57">
        <v>60</v>
      </c>
      <c r="I23" s="57">
        <v>60</v>
      </c>
      <c r="J23" s="57">
        <v>0</v>
      </c>
      <c r="K23" s="57">
        <v>0</v>
      </c>
      <c r="L23" s="57">
        <v>0</v>
      </c>
      <c r="M23" s="107">
        <v>0</v>
      </c>
      <c r="N23" s="57">
        <v>0</v>
      </c>
      <c r="O23" s="57">
        <v>0</v>
      </c>
      <c r="P23" s="41"/>
    </row>
    <row r="24" spans="1:16">
      <c r="A24" s="143"/>
      <c r="B24" s="143"/>
      <c r="C24" s="157"/>
      <c r="D24" s="9" t="s">
        <v>35</v>
      </c>
      <c r="E24" s="9" t="s">
        <v>37</v>
      </c>
      <c r="F24" s="9" t="s">
        <v>90</v>
      </c>
      <c r="G24" s="4">
        <v>247</v>
      </c>
      <c r="H24" s="57">
        <v>0</v>
      </c>
      <c r="I24" s="57">
        <v>0</v>
      </c>
      <c r="J24" s="57">
        <v>75.688999999999993</v>
      </c>
      <c r="K24" s="57">
        <v>66.181110000000004</v>
      </c>
      <c r="L24" s="57">
        <v>152.69999999999999</v>
      </c>
      <c r="M24" s="106">
        <v>66.181100000000001</v>
      </c>
      <c r="N24" s="57">
        <v>150.69999999999999</v>
      </c>
      <c r="O24" s="57">
        <v>154.19999999999999</v>
      </c>
      <c r="P24" s="41"/>
    </row>
    <row r="25" spans="1:16">
      <c r="A25" s="143"/>
      <c r="B25" s="143"/>
      <c r="C25" s="157"/>
      <c r="D25" s="9" t="s">
        <v>35</v>
      </c>
      <c r="E25" s="9" t="s">
        <v>38</v>
      </c>
      <c r="F25" s="9" t="s">
        <v>158</v>
      </c>
      <c r="G25" s="4">
        <v>244</v>
      </c>
      <c r="H25" s="57">
        <v>0</v>
      </c>
      <c r="I25" s="57">
        <v>0</v>
      </c>
      <c r="J25" s="57"/>
      <c r="K25" s="57"/>
      <c r="L25" s="57">
        <v>86.046719999999993</v>
      </c>
      <c r="M25" s="106">
        <v>86.046719999999993</v>
      </c>
      <c r="N25" s="57">
        <v>0</v>
      </c>
      <c r="O25" s="57">
        <v>0</v>
      </c>
      <c r="P25" s="41"/>
    </row>
    <row r="26" spans="1:16">
      <c r="A26" s="143" t="s">
        <v>86</v>
      </c>
      <c r="B26" s="143" t="s">
        <v>87</v>
      </c>
      <c r="C26" s="5" t="s">
        <v>18</v>
      </c>
      <c r="D26" s="6" t="s">
        <v>52</v>
      </c>
      <c r="E26" s="6" t="s">
        <v>52</v>
      </c>
      <c r="F26" s="6" t="s">
        <v>52</v>
      </c>
      <c r="G26" s="6" t="s">
        <v>52</v>
      </c>
      <c r="H26" s="58">
        <v>1118.1764700000001</v>
      </c>
      <c r="I26" s="58">
        <v>540.65544999999997</v>
      </c>
      <c r="J26" s="55">
        <v>545.81899999999996</v>
      </c>
      <c r="K26" s="55">
        <v>510.22672999999998</v>
      </c>
      <c r="L26" s="55">
        <v>1740</v>
      </c>
      <c r="M26" s="55">
        <v>1541.9584299999999</v>
      </c>
      <c r="N26" s="58">
        <v>1118</v>
      </c>
      <c r="O26" s="58">
        <v>1440</v>
      </c>
      <c r="P26" s="41"/>
    </row>
    <row r="27" spans="1:16">
      <c r="A27" s="143"/>
      <c r="B27" s="143"/>
      <c r="C27" s="13" t="s">
        <v>26</v>
      </c>
      <c r="D27" s="2"/>
      <c r="E27" s="2"/>
      <c r="F27" s="2"/>
      <c r="G27" s="2"/>
      <c r="H27" s="59"/>
      <c r="I27" s="59"/>
      <c r="J27" s="60"/>
      <c r="K27" s="60"/>
      <c r="L27" s="60"/>
      <c r="M27" s="60"/>
      <c r="N27" s="59"/>
      <c r="O27" s="59"/>
      <c r="P27" s="41"/>
    </row>
    <row r="28" spans="1:16">
      <c r="A28" s="143"/>
      <c r="B28" s="143"/>
      <c r="C28" s="13"/>
      <c r="D28" s="4">
        <v>162</v>
      </c>
      <c r="E28" s="9" t="s">
        <v>100</v>
      </c>
      <c r="F28" s="4">
        <v>1220081020</v>
      </c>
      <c r="G28" s="4">
        <v>244</v>
      </c>
      <c r="H28" s="57">
        <v>68.21754</v>
      </c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148</v>
      </c>
      <c r="O28" s="57">
        <v>200</v>
      </c>
      <c r="P28" s="93"/>
    </row>
    <row r="29" spans="1:16">
      <c r="A29" s="143"/>
      <c r="B29" s="143"/>
      <c r="C29" s="13"/>
      <c r="D29" s="4">
        <v>162</v>
      </c>
      <c r="E29" s="9" t="s">
        <v>100</v>
      </c>
      <c r="F29" s="4">
        <v>1220081630</v>
      </c>
      <c r="G29" s="4">
        <v>244</v>
      </c>
      <c r="H29" s="57">
        <v>325</v>
      </c>
      <c r="I29" s="57">
        <v>110</v>
      </c>
      <c r="J29" s="57">
        <v>120</v>
      </c>
      <c r="K29" s="57">
        <v>120</v>
      </c>
      <c r="L29" s="57">
        <v>350</v>
      </c>
      <c r="M29" s="110">
        <v>345</v>
      </c>
      <c r="N29" s="57">
        <v>346</v>
      </c>
      <c r="O29" s="57">
        <v>400</v>
      </c>
      <c r="P29" s="93"/>
    </row>
    <row r="30" spans="1:16">
      <c r="A30" s="143"/>
      <c r="B30" s="143"/>
      <c r="C30" s="13"/>
      <c r="D30" s="9" t="s">
        <v>35</v>
      </c>
      <c r="E30" s="9" t="s">
        <v>37</v>
      </c>
      <c r="F30" s="94">
        <v>1220080680</v>
      </c>
      <c r="G30" s="94">
        <v>121</v>
      </c>
      <c r="H30" s="62">
        <v>145.39500000000001</v>
      </c>
      <c r="I30" s="62">
        <v>122.50275999999999</v>
      </c>
      <c r="J30" s="62">
        <v>75</v>
      </c>
      <c r="K30" s="62">
        <v>64.026470000000003</v>
      </c>
      <c r="L30" s="62">
        <v>145.392</v>
      </c>
      <c r="M30" s="111">
        <v>84.148319999999998</v>
      </c>
      <c r="N30" s="57">
        <v>0</v>
      </c>
      <c r="O30" s="57">
        <v>0</v>
      </c>
      <c r="P30" s="93"/>
    </row>
    <row r="31" spans="1:16">
      <c r="A31" s="143"/>
      <c r="B31" s="143"/>
      <c r="C31" s="13"/>
      <c r="D31" s="9" t="s">
        <v>35</v>
      </c>
      <c r="E31" s="9" t="s">
        <v>37</v>
      </c>
      <c r="F31" s="94">
        <v>1220080680</v>
      </c>
      <c r="G31" s="94">
        <v>129</v>
      </c>
      <c r="H31" s="62">
        <v>43.908999999999999</v>
      </c>
      <c r="I31" s="62">
        <v>31.07142</v>
      </c>
      <c r="J31" s="62">
        <v>30.119</v>
      </c>
      <c r="K31" s="62">
        <v>17.445989999999998</v>
      </c>
      <c r="L31" s="62">
        <v>43.908000000000001</v>
      </c>
      <c r="M31" s="111">
        <v>25.412780000000001</v>
      </c>
      <c r="N31" s="57">
        <v>0</v>
      </c>
      <c r="O31" s="57">
        <v>0</v>
      </c>
      <c r="P31" s="93"/>
    </row>
    <row r="32" spans="1:16">
      <c r="A32" s="143"/>
      <c r="B32" s="143"/>
      <c r="C32" s="13"/>
      <c r="D32" s="9" t="s">
        <v>35</v>
      </c>
      <c r="E32" s="9" t="s">
        <v>37</v>
      </c>
      <c r="F32" s="94">
        <v>1220080680</v>
      </c>
      <c r="G32" s="94">
        <v>244</v>
      </c>
      <c r="H32" s="62">
        <v>0</v>
      </c>
      <c r="I32" s="62">
        <v>0</v>
      </c>
      <c r="J32" s="62">
        <v>70.7</v>
      </c>
      <c r="K32" s="62">
        <v>70.416550000000001</v>
      </c>
      <c r="L32" s="62">
        <v>210.7</v>
      </c>
      <c r="M32" s="111">
        <v>195.01221000000001</v>
      </c>
      <c r="N32" s="57"/>
      <c r="O32" s="57"/>
      <c r="P32" s="93"/>
    </row>
    <row r="33" spans="1:16">
      <c r="A33" s="143"/>
      <c r="B33" s="143"/>
      <c r="C33" s="13"/>
      <c r="D33" s="9" t="s">
        <v>35</v>
      </c>
      <c r="E33" s="9" t="s">
        <v>100</v>
      </c>
      <c r="F33" s="94">
        <v>1220082200</v>
      </c>
      <c r="G33" s="94">
        <v>244</v>
      </c>
      <c r="H33" s="62">
        <v>324.95893000000001</v>
      </c>
      <c r="I33" s="62">
        <v>231.7586</v>
      </c>
      <c r="J33" s="62">
        <v>250</v>
      </c>
      <c r="K33" s="62">
        <v>238.33771999999999</v>
      </c>
      <c r="L33" s="62">
        <v>630</v>
      </c>
      <c r="M33" s="111">
        <v>532.38512000000003</v>
      </c>
      <c r="N33" s="57">
        <v>624</v>
      </c>
      <c r="O33" s="57">
        <v>840</v>
      </c>
      <c r="P33" s="93"/>
    </row>
    <row r="34" spans="1:16">
      <c r="A34" s="143"/>
      <c r="B34" s="143"/>
      <c r="C34" s="13"/>
      <c r="D34" s="9" t="s">
        <v>35</v>
      </c>
      <c r="E34" s="9" t="s">
        <v>37</v>
      </c>
      <c r="F34" s="94">
        <v>1220081450</v>
      </c>
      <c r="G34" s="94">
        <v>244</v>
      </c>
      <c r="H34" s="62">
        <v>0</v>
      </c>
      <c r="I34" s="62">
        <v>0</v>
      </c>
      <c r="J34" s="62">
        <v>0</v>
      </c>
      <c r="K34" s="62">
        <v>0</v>
      </c>
      <c r="L34" s="112">
        <v>360</v>
      </c>
      <c r="M34" s="112">
        <v>360</v>
      </c>
      <c r="N34" s="57">
        <v>0</v>
      </c>
      <c r="O34" s="57">
        <v>0</v>
      </c>
      <c r="P34" s="93"/>
    </row>
    <row r="35" spans="1:16">
      <c r="A35" s="143"/>
      <c r="B35" s="143"/>
      <c r="C35" s="96"/>
      <c r="D35" s="9" t="s">
        <v>35</v>
      </c>
      <c r="E35" s="9" t="s">
        <v>37</v>
      </c>
      <c r="F35" s="94">
        <v>1220080680</v>
      </c>
      <c r="G35" s="94">
        <v>244</v>
      </c>
      <c r="H35" s="62">
        <v>210.696</v>
      </c>
      <c r="I35" s="62">
        <v>45.322670000000002</v>
      </c>
      <c r="J35" s="62">
        <v>0</v>
      </c>
      <c r="K35" s="62">
        <v>0</v>
      </c>
      <c r="L35" s="62">
        <v>0</v>
      </c>
      <c r="M35" s="62">
        <v>0</v>
      </c>
      <c r="N35" s="57">
        <v>0</v>
      </c>
      <c r="O35" s="57">
        <v>0</v>
      </c>
      <c r="P35" s="93"/>
    </row>
    <row r="36" spans="1:16">
      <c r="A36" s="143" t="s">
        <v>88</v>
      </c>
      <c r="B36" s="143" t="s">
        <v>89</v>
      </c>
      <c r="C36" s="5" t="s">
        <v>18</v>
      </c>
      <c r="D36" s="6" t="s">
        <v>52</v>
      </c>
      <c r="E36" s="6" t="s">
        <v>52</v>
      </c>
      <c r="F36" s="6" t="s">
        <v>52</v>
      </c>
      <c r="G36" s="6" t="s">
        <v>52</v>
      </c>
      <c r="H36" s="58">
        <v>18514.543529999999</v>
      </c>
      <c r="I36" s="58">
        <v>17321.961660000001</v>
      </c>
      <c r="J36" s="55">
        <v>9535.6690999999992</v>
      </c>
      <c r="K36" s="55">
        <v>8952.5479500000001</v>
      </c>
      <c r="L36" s="55">
        <v>20583.69728</v>
      </c>
      <c r="M36" s="55">
        <v>20275.50172</v>
      </c>
      <c r="N36" s="58">
        <v>20227</v>
      </c>
      <c r="O36" s="58">
        <v>20573</v>
      </c>
      <c r="P36" s="41"/>
    </row>
    <row r="37" spans="1:16">
      <c r="A37" s="143"/>
      <c r="B37" s="143"/>
      <c r="C37" s="13" t="s">
        <v>26</v>
      </c>
      <c r="D37" s="9"/>
      <c r="E37" s="9"/>
      <c r="F37" s="9"/>
      <c r="G37" s="4"/>
      <c r="H37" s="56"/>
      <c r="I37" s="59"/>
      <c r="J37" s="57"/>
      <c r="K37" s="57"/>
      <c r="L37" s="56"/>
      <c r="M37" s="59"/>
      <c r="N37" s="59"/>
      <c r="O37" s="59"/>
      <c r="P37" s="41"/>
    </row>
    <row r="38" spans="1:16">
      <c r="A38" s="143"/>
      <c r="B38" s="143"/>
      <c r="C38" s="13"/>
      <c r="D38" s="2">
        <v>162</v>
      </c>
      <c r="E38" s="3" t="s">
        <v>37</v>
      </c>
      <c r="F38" s="2">
        <v>1230080210</v>
      </c>
      <c r="G38" s="2">
        <v>853</v>
      </c>
      <c r="H38" s="56">
        <v>8.1590100000000003</v>
      </c>
      <c r="I38" s="61">
        <v>8.1590100000000003</v>
      </c>
      <c r="J38" s="57">
        <v>0</v>
      </c>
      <c r="K38" s="57">
        <v>0</v>
      </c>
      <c r="L38" s="57">
        <v>0</v>
      </c>
      <c r="M38" s="57">
        <v>0</v>
      </c>
      <c r="N38" s="75">
        <v>0</v>
      </c>
      <c r="O38" s="75">
        <v>0</v>
      </c>
      <c r="P38" s="41"/>
    </row>
    <row r="39" spans="1:16">
      <c r="A39" s="143"/>
      <c r="B39" s="143"/>
      <c r="C39" s="13"/>
      <c r="D39" s="2">
        <v>162</v>
      </c>
      <c r="E39" s="3" t="s">
        <v>37</v>
      </c>
      <c r="F39" s="2" t="s">
        <v>141</v>
      </c>
      <c r="G39" s="2">
        <v>244</v>
      </c>
      <c r="H39" s="56">
        <v>350</v>
      </c>
      <c r="I39" s="61">
        <v>349.36</v>
      </c>
      <c r="J39" s="57">
        <v>0</v>
      </c>
      <c r="K39" s="57">
        <v>0</v>
      </c>
      <c r="L39" s="57">
        <v>0</v>
      </c>
      <c r="M39" s="57">
        <v>0</v>
      </c>
      <c r="N39" s="75">
        <v>0</v>
      </c>
      <c r="O39" s="75">
        <v>0</v>
      </c>
      <c r="P39" s="41"/>
    </row>
    <row r="40" spans="1:16">
      <c r="A40" s="143"/>
      <c r="B40" s="143"/>
      <c r="C40" s="13"/>
      <c r="D40" s="2">
        <v>162</v>
      </c>
      <c r="E40" s="3" t="s">
        <v>37</v>
      </c>
      <c r="F40" s="2">
        <v>1230080210</v>
      </c>
      <c r="G40" s="2">
        <v>121</v>
      </c>
      <c r="H40" s="63">
        <v>11687.58</v>
      </c>
      <c r="I40" s="56">
        <v>11206.74705</v>
      </c>
      <c r="J40" s="64">
        <v>6763.4080000000004</v>
      </c>
      <c r="K40" s="57">
        <v>6705.4566800000002</v>
      </c>
      <c r="L40" s="64">
        <v>14516.8</v>
      </c>
      <c r="M40" s="106">
        <v>14480.34438</v>
      </c>
      <c r="N40" s="75">
        <v>14222.7</v>
      </c>
      <c r="O40" s="75">
        <v>14366.4</v>
      </c>
      <c r="P40" s="41"/>
    </row>
    <row r="41" spans="1:16">
      <c r="A41" s="143"/>
      <c r="B41" s="143"/>
      <c r="C41" s="13"/>
      <c r="D41" s="2">
        <v>162</v>
      </c>
      <c r="E41" s="3" t="s">
        <v>37</v>
      </c>
      <c r="F41" s="2">
        <v>1230080210</v>
      </c>
      <c r="G41" s="2">
        <v>122</v>
      </c>
      <c r="H41" s="63">
        <v>0.72</v>
      </c>
      <c r="I41" s="56">
        <v>0.72</v>
      </c>
      <c r="J41" s="64">
        <v>0.72</v>
      </c>
      <c r="K41" s="57">
        <v>0.18</v>
      </c>
      <c r="L41" s="64">
        <v>0.72</v>
      </c>
      <c r="M41" s="110">
        <v>0.18</v>
      </c>
      <c r="N41" s="75">
        <v>0</v>
      </c>
      <c r="O41" s="75">
        <v>0</v>
      </c>
      <c r="P41" s="41"/>
    </row>
    <row r="42" spans="1:16">
      <c r="A42" s="143"/>
      <c r="B42" s="143"/>
      <c r="C42" s="13"/>
      <c r="D42" s="4">
        <v>162</v>
      </c>
      <c r="E42" s="3" t="s">
        <v>37</v>
      </c>
      <c r="F42" s="4">
        <v>1230010490</v>
      </c>
      <c r="G42" s="4">
        <v>121</v>
      </c>
      <c r="H42" s="64">
        <v>63.89</v>
      </c>
      <c r="I42" s="57">
        <v>63.89</v>
      </c>
      <c r="J42" s="57">
        <v>38.159999999999997</v>
      </c>
      <c r="K42" s="57">
        <v>16.946999999999999</v>
      </c>
      <c r="L42" s="64">
        <v>40.987000000000002</v>
      </c>
      <c r="M42" s="110">
        <v>38.159999999999997</v>
      </c>
      <c r="N42" s="95">
        <v>0</v>
      </c>
      <c r="O42" s="95">
        <v>0</v>
      </c>
      <c r="P42" s="93"/>
    </row>
    <row r="43" spans="1:16">
      <c r="A43" s="143"/>
      <c r="B43" s="143"/>
      <c r="C43" s="13"/>
      <c r="D43" s="4">
        <v>162</v>
      </c>
      <c r="E43" s="3" t="s">
        <v>37</v>
      </c>
      <c r="F43" s="4">
        <v>1230010360</v>
      </c>
      <c r="G43" s="4">
        <v>121</v>
      </c>
      <c r="H43" s="64">
        <v>897.5</v>
      </c>
      <c r="I43" s="57">
        <v>897.5</v>
      </c>
      <c r="J43" s="57">
        <v>0</v>
      </c>
      <c r="K43" s="57">
        <v>0</v>
      </c>
      <c r="L43" s="64">
        <v>0</v>
      </c>
      <c r="M43" s="106">
        <v>0</v>
      </c>
      <c r="N43" s="95">
        <v>0</v>
      </c>
      <c r="O43" s="95">
        <v>0</v>
      </c>
      <c r="P43" s="93"/>
    </row>
    <row r="44" spans="1:16">
      <c r="A44" s="143"/>
      <c r="B44" s="143"/>
      <c r="C44" s="13"/>
      <c r="D44" s="4">
        <v>162</v>
      </c>
      <c r="E44" s="3" t="s">
        <v>37</v>
      </c>
      <c r="F44" s="4">
        <v>1230080210</v>
      </c>
      <c r="G44" s="4">
        <v>129</v>
      </c>
      <c r="H44" s="64">
        <v>3251.7409899999998</v>
      </c>
      <c r="I44" s="57">
        <v>3268.48326</v>
      </c>
      <c r="J44" s="64">
        <v>1932.4193</v>
      </c>
      <c r="K44" s="57">
        <v>1720.9535599999999</v>
      </c>
      <c r="L44" s="64">
        <v>4377.13</v>
      </c>
      <c r="M44" s="106">
        <v>4346.3053499999996</v>
      </c>
      <c r="N44" s="95">
        <v>4295.3</v>
      </c>
      <c r="O44" s="95">
        <v>4338.6000000000004</v>
      </c>
      <c r="P44" s="93"/>
    </row>
    <row r="45" spans="1:16">
      <c r="A45" s="143"/>
      <c r="B45" s="143"/>
      <c r="C45" s="13"/>
      <c r="D45" s="4">
        <v>162</v>
      </c>
      <c r="E45" s="3" t="s">
        <v>37</v>
      </c>
      <c r="F45" s="4">
        <v>1230010490</v>
      </c>
      <c r="G45" s="4">
        <v>129</v>
      </c>
      <c r="H45" s="64">
        <v>19.329999999999998</v>
      </c>
      <c r="I45" s="57">
        <v>19.329999999999998</v>
      </c>
      <c r="J45" s="64">
        <v>11.523999999999999</v>
      </c>
      <c r="K45" s="57">
        <v>5.1183300000000003</v>
      </c>
      <c r="L45" s="64">
        <v>12.378</v>
      </c>
      <c r="M45" s="106">
        <v>11.523999999999999</v>
      </c>
      <c r="N45" s="95">
        <v>0</v>
      </c>
      <c r="O45" s="95">
        <v>0</v>
      </c>
      <c r="P45" s="93"/>
    </row>
    <row r="46" spans="1:16">
      <c r="A46" s="143"/>
      <c r="B46" s="143"/>
      <c r="C46" s="13"/>
      <c r="D46" s="4">
        <v>162</v>
      </c>
      <c r="E46" s="3" t="s">
        <v>37</v>
      </c>
      <c r="F46" s="4">
        <v>1230010350</v>
      </c>
      <c r="G46" s="4">
        <v>121</v>
      </c>
      <c r="H46" s="64">
        <v>60.06</v>
      </c>
      <c r="I46" s="57">
        <v>60.06</v>
      </c>
      <c r="J46" s="64">
        <v>0</v>
      </c>
      <c r="K46" s="57">
        <v>0</v>
      </c>
      <c r="L46" s="64">
        <v>0</v>
      </c>
      <c r="M46" s="107">
        <v>0</v>
      </c>
      <c r="N46" s="95">
        <v>0</v>
      </c>
      <c r="O46" s="95">
        <v>0</v>
      </c>
      <c r="P46" s="93"/>
    </row>
    <row r="47" spans="1:16">
      <c r="A47" s="143"/>
      <c r="B47" s="143"/>
      <c r="C47" s="13"/>
      <c r="D47" s="4">
        <v>162</v>
      </c>
      <c r="E47" s="3" t="s">
        <v>37</v>
      </c>
      <c r="F47" s="4">
        <v>1230010350</v>
      </c>
      <c r="G47" s="4">
        <v>129</v>
      </c>
      <c r="H47" s="64">
        <v>18.14</v>
      </c>
      <c r="I47" s="57">
        <v>18.14</v>
      </c>
      <c r="J47" s="64">
        <v>0</v>
      </c>
      <c r="K47" s="57">
        <v>0</v>
      </c>
      <c r="L47" s="64">
        <v>0</v>
      </c>
      <c r="M47" s="107">
        <v>0</v>
      </c>
      <c r="N47" s="95">
        <v>0</v>
      </c>
      <c r="O47" s="95">
        <v>0</v>
      </c>
      <c r="P47" s="93"/>
    </row>
    <row r="48" spans="1:16">
      <c r="A48" s="143"/>
      <c r="B48" s="143"/>
      <c r="C48" s="13"/>
      <c r="D48" s="4">
        <v>162</v>
      </c>
      <c r="E48" s="3" t="s">
        <v>37</v>
      </c>
      <c r="F48" s="4">
        <v>1230010360</v>
      </c>
      <c r="G48" s="4">
        <v>129</v>
      </c>
      <c r="H48" s="64">
        <v>271</v>
      </c>
      <c r="I48" s="57">
        <v>271</v>
      </c>
      <c r="J48" s="64">
        <v>0</v>
      </c>
      <c r="K48" s="57">
        <v>0</v>
      </c>
      <c r="L48" s="64">
        <v>0</v>
      </c>
      <c r="M48" s="107">
        <v>0</v>
      </c>
      <c r="N48" s="95">
        <v>0</v>
      </c>
      <c r="O48" s="95">
        <v>0</v>
      </c>
      <c r="P48" s="93"/>
    </row>
    <row r="49" spans="1:16">
      <c r="A49" s="143"/>
      <c r="B49" s="143"/>
      <c r="C49" s="13"/>
      <c r="D49" s="9" t="s">
        <v>35</v>
      </c>
      <c r="E49" s="9" t="s">
        <v>37</v>
      </c>
      <c r="F49" s="9" t="s">
        <v>94</v>
      </c>
      <c r="G49" s="4">
        <v>244</v>
      </c>
      <c r="H49" s="57">
        <v>1616.42353</v>
      </c>
      <c r="I49" s="57">
        <v>1158.5723399999999</v>
      </c>
      <c r="J49" s="57">
        <v>440.3458</v>
      </c>
      <c r="K49" s="57">
        <v>329.59911</v>
      </c>
      <c r="L49" s="57">
        <v>1247.2788399999999</v>
      </c>
      <c r="M49" s="106">
        <v>1045.9095199999999</v>
      </c>
      <c r="N49" s="95">
        <v>1367</v>
      </c>
      <c r="O49" s="95">
        <v>1516</v>
      </c>
      <c r="P49" s="93"/>
    </row>
    <row r="50" spans="1:16">
      <c r="A50" s="143"/>
      <c r="B50" s="143"/>
      <c r="C50" s="13"/>
      <c r="D50" s="3" t="s">
        <v>35</v>
      </c>
      <c r="E50" s="3" t="s">
        <v>37</v>
      </c>
      <c r="F50" s="3" t="s">
        <v>94</v>
      </c>
      <c r="G50" s="2">
        <v>247</v>
      </c>
      <c r="H50" s="56">
        <v>0</v>
      </c>
      <c r="I50" s="56">
        <v>0</v>
      </c>
      <c r="J50" s="57">
        <v>349.09199999999998</v>
      </c>
      <c r="K50" s="57">
        <v>174.29327000000001</v>
      </c>
      <c r="L50" s="56">
        <v>373.1037</v>
      </c>
      <c r="M50" s="113">
        <v>344.67298</v>
      </c>
      <c r="N50" s="75">
        <v>342</v>
      </c>
      <c r="O50" s="75">
        <v>352</v>
      </c>
      <c r="P50" s="41"/>
    </row>
    <row r="51" spans="1:16">
      <c r="A51" s="143"/>
      <c r="B51" s="143"/>
      <c r="C51" s="13"/>
      <c r="D51" s="9" t="s">
        <v>35</v>
      </c>
      <c r="E51" s="9" t="s">
        <v>37</v>
      </c>
      <c r="F51" s="9" t="s">
        <v>94</v>
      </c>
      <c r="G51" s="4">
        <v>831</v>
      </c>
      <c r="H51" s="56">
        <v>0</v>
      </c>
      <c r="I51" s="61">
        <v>0</v>
      </c>
      <c r="J51" s="57">
        <v>0</v>
      </c>
      <c r="K51" s="57">
        <v>0</v>
      </c>
      <c r="L51" s="56">
        <v>7.8924899999999996</v>
      </c>
      <c r="M51" s="113">
        <v>7.8924899999999996</v>
      </c>
      <c r="N51" s="75">
        <v>0</v>
      </c>
      <c r="O51" s="75">
        <v>0</v>
      </c>
      <c r="P51" s="41"/>
    </row>
    <row r="52" spans="1:16">
      <c r="A52" s="143"/>
      <c r="B52" s="143"/>
      <c r="C52" s="13"/>
      <c r="D52" s="9" t="s">
        <v>35</v>
      </c>
      <c r="E52" s="9" t="s">
        <v>37</v>
      </c>
      <c r="F52" s="9" t="s">
        <v>94</v>
      </c>
      <c r="G52" s="4">
        <v>853</v>
      </c>
      <c r="H52" s="56">
        <v>0</v>
      </c>
      <c r="I52" s="61">
        <v>0</v>
      </c>
      <c r="J52" s="57">
        <v>0</v>
      </c>
      <c r="K52" s="57">
        <v>0</v>
      </c>
      <c r="L52" s="56">
        <v>7.4072500000000003</v>
      </c>
      <c r="M52" s="113">
        <v>0.51300000000000001</v>
      </c>
      <c r="N52" s="75">
        <v>0</v>
      </c>
      <c r="O52" s="75">
        <v>0</v>
      </c>
      <c r="P52" s="41"/>
    </row>
  </sheetData>
  <mergeCells count="26">
    <mergeCell ref="C14:C25"/>
    <mergeCell ref="B12:B25"/>
    <mergeCell ref="A1:P1"/>
    <mergeCell ref="D3:G3"/>
    <mergeCell ref="P3:P6"/>
    <mergeCell ref="A2:P2"/>
    <mergeCell ref="L5:M5"/>
    <mergeCell ref="J5:K5"/>
    <mergeCell ref="E4:E6"/>
    <mergeCell ref="J4:M4"/>
    <mergeCell ref="F4:F6"/>
    <mergeCell ref="G4:G6"/>
    <mergeCell ref="D4:D6"/>
    <mergeCell ref="A3:A6"/>
    <mergeCell ref="C3:C6"/>
    <mergeCell ref="H3:O3"/>
    <mergeCell ref="N4:O5"/>
    <mergeCell ref="H4:I5"/>
    <mergeCell ref="B3:B6"/>
    <mergeCell ref="B36:B52"/>
    <mergeCell ref="A36:A52"/>
    <mergeCell ref="A26:A35"/>
    <mergeCell ref="B26:B35"/>
    <mergeCell ref="A12:A25"/>
    <mergeCell ref="A7:A11"/>
    <mergeCell ref="B7:B11"/>
  </mergeCells>
  <pageMargins left="0.59055118110236227" right="0.19685039370078741" top="0.59055118110236227" bottom="0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2"/>
  <sheetViews>
    <sheetView view="pageBreakPreview" topLeftCell="A12" zoomScale="106" zoomScaleSheetLayoutView="106" workbookViewId="0">
      <selection activeCell="C33" sqref="A33:XFD41"/>
    </sheetView>
  </sheetViews>
  <sheetFormatPr defaultColWidth="9.140625" defaultRowHeight="12"/>
  <cols>
    <col min="1" max="1" width="14.85546875" style="21" customWidth="1"/>
    <col min="2" max="2" width="33.140625" style="21" customWidth="1"/>
    <col min="3" max="3" width="21.140625" style="21" customWidth="1"/>
    <col min="4" max="4" width="12.85546875" style="21" customWidth="1"/>
    <col min="5" max="5" width="13.7109375" style="21" customWidth="1"/>
    <col min="6" max="6" width="16.28515625" style="21" customWidth="1"/>
    <col min="7" max="7" width="14.42578125" style="21" customWidth="1"/>
    <col min="8" max="8" width="16.7109375" style="21" customWidth="1"/>
    <col min="9" max="9" width="14" style="21" customWidth="1"/>
    <col min="10" max="10" width="13.5703125" style="21" customWidth="1"/>
    <col min="11" max="11" width="12.85546875" style="21" customWidth="1"/>
    <col min="12" max="12" width="12.5703125" style="21" customWidth="1"/>
    <col min="13" max="16384" width="9.140625" style="21"/>
  </cols>
  <sheetData>
    <row r="1" spans="1:12" ht="18" customHeight="1">
      <c r="A1" s="158" t="s">
        <v>95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17.25" customHeight="1">
      <c r="A2" s="130" t="s">
        <v>9</v>
      </c>
      <c r="B2" s="130" t="s">
        <v>96</v>
      </c>
      <c r="C2" s="130" t="s">
        <v>22</v>
      </c>
      <c r="D2" s="130" t="s">
        <v>154</v>
      </c>
      <c r="E2" s="130"/>
      <c r="F2" s="130" t="s">
        <v>125</v>
      </c>
      <c r="G2" s="130"/>
      <c r="H2" s="130"/>
      <c r="I2" s="130"/>
      <c r="J2" s="130" t="s">
        <v>2</v>
      </c>
      <c r="K2" s="130"/>
      <c r="L2" s="130" t="s">
        <v>21</v>
      </c>
    </row>
    <row r="3" spans="1:12" ht="15" customHeight="1">
      <c r="A3" s="130"/>
      <c r="B3" s="130"/>
      <c r="C3" s="130"/>
      <c r="D3" s="130"/>
      <c r="E3" s="130"/>
      <c r="F3" s="130" t="s">
        <v>6</v>
      </c>
      <c r="G3" s="130"/>
      <c r="H3" s="130" t="s">
        <v>8</v>
      </c>
      <c r="I3" s="130"/>
      <c r="J3" s="130"/>
      <c r="K3" s="130"/>
      <c r="L3" s="130"/>
    </row>
    <row r="4" spans="1:12" ht="30" customHeight="1">
      <c r="A4" s="130"/>
      <c r="B4" s="130"/>
      <c r="C4" s="130"/>
      <c r="D4" s="37" t="s">
        <v>3</v>
      </c>
      <c r="E4" s="37" t="s">
        <v>4</v>
      </c>
      <c r="F4" s="37" t="s">
        <v>3</v>
      </c>
      <c r="G4" s="37" t="s">
        <v>4</v>
      </c>
      <c r="H4" s="37" t="s">
        <v>3</v>
      </c>
      <c r="I4" s="37" t="s">
        <v>4</v>
      </c>
      <c r="J4" s="37" t="s">
        <v>155</v>
      </c>
      <c r="K4" s="37" t="s">
        <v>156</v>
      </c>
      <c r="L4" s="130"/>
    </row>
    <row r="5" spans="1:12" ht="10.5" customHeight="1">
      <c r="A5" s="160" t="s">
        <v>27</v>
      </c>
      <c r="B5" s="160" t="str">
        <f>'[1]9 средства по кодам'!B7</f>
        <v>"Управление имуществом Емельяновского района"</v>
      </c>
      <c r="C5" s="38" t="s">
        <v>10</v>
      </c>
      <c r="D5" s="65">
        <f>D7+D8+D10</f>
        <v>35936.651249999995</v>
      </c>
      <c r="E5" s="65">
        <f>E7+E8+E10</f>
        <v>28207.523109999998</v>
      </c>
      <c r="F5" s="65">
        <v>19065.702819999999</v>
      </c>
      <c r="G5" s="65">
        <v>18417.598730000002</v>
      </c>
      <c r="H5" s="119">
        <f>H12+H19+H26</f>
        <v>38005.805</v>
      </c>
      <c r="I5" s="118">
        <v>31266.73964</v>
      </c>
      <c r="J5" s="65">
        <v>22436</v>
      </c>
      <c r="K5" s="65">
        <v>23233</v>
      </c>
      <c r="L5" s="12"/>
    </row>
    <row r="6" spans="1:12">
      <c r="A6" s="161"/>
      <c r="B6" s="161"/>
      <c r="C6" s="38" t="s">
        <v>11</v>
      </c>
      <c r="D6" s="66"/>
      <c r="E6" s="66"/>
      <c r="F6" s="66"/>
      <c r="G6" s="66"/>
      <c r="H6" s="115"/>
      <c r="I6" s="115"/>
      <c r="J6" s="66"/>
      <c r="K6" s="66"/>
      <c r="L6" s="12"/>
    </row>
    <row r="7" spans="1:12">
      <c r="A7" s="161"/>
      <c r="B7" s="161"/>
      <c r="C7" s="38" t="s">
        <v>30</v>
      </c>
      <c r="D7" s="87">
        <f>H14+H21+D28</f>
        <v>1679.92</v>
      </c>
      <c r="E7" s="87">
        <v>1679.28</v>
      </c>
      <c r="F7" s="68">
        <v>46.683999999999997</v>
      </c>
      <c r="G7" s="68">
        <v>22.065329999999999</v>
      </c>
      <c r="H7" s="114">
        <v>53.365000000000002</v>
      </c>
      <c r="I7" s="116">
        <f>I14+I21+I28</f>
        <v>49.683999999999997</v>
      </c>
      <c r="J7" s="68">
        <v>0</v>
      </c>
      <c r="K7" s="68">
        <v>0</v>
      </c>
      <c r="L7" s="22"/>
    </row>
    <row r="8" spans="1:12">
      <c r="A8" s="161"/>
      <c r="B8" s="161"/>
      <c r="C8" s="38" t="s">
        <v>31</v>
      </c>
      <c r="D8" s="68">
        <f>H15+H22+D29</f>
        <v>33856.731249999997</v>
      </c>
      <c r="E8" s="68">
        <f>I15+I22+E29</f>
        <v>26329.346259999998</v>
      </c>
      <c r="F8" s="68">
        <v>18840.199820000002</v>
      </c>
      <c r="G8" s="68">
        <v>18243.644390000001</v>
      </c>
      <c r="H8" s="116">
        <v>37552.44</v>
      </c>
      <c r="I8" s="114">
        <f>I15+I22+I29</f>
        <v>30912.482319999999</v>
      </c>
      <c r="J8" s="68">
        <v>22436</v>
      </c>
      <c r="K8" s="68">
        <v>23233</v>
      </c>
      <c r="L8" s="23"/>
    </row>
    <row r="9" spans="1:12">
      <c r="A9" s="161"/>
      <c r="B9" s="161"/>
      <c r="C9" s="38" t="s">
        <v>23</v>
      </c>
      <c r="D9" s="67"/>
      <c r="E9" s="67"/>
      <c r="F9" s="67"/>
      <c r="G9" s="68"/>
      <c r="H9" s="117"/>
      <c r="I9" s="117"/>
      <c r="J9" s="68"/>
      <c r="K9" s="68"/>
      <c r="L9" s="23"/>
    </row>
    <row r="10" spans="1:12">
      <c r="A10" s="161"/>
      <c r="B10" s="161"/>
      <c r="C10" s="38" t="s">
        <v>28</v>
      </c>
      <c r="D10" s="69">
        <f>H17+H24+H31</f>
        <v>400</v>
      </c>
      <c r="E10" s="69">
        <v>198.89685</v>
      </c>
      <c r="F10" s="69">
        <v>175.81899999999999</v>
      </c>
      <c r="G10" s="69">
        <v>151.88901000000001</v>
      </c>
      <c r="H10" s="116">
        <v>400</v>
      </c>
      <c r="I10" s="114">
        <v>304.57330999999999</v>
      </c>
      <c r="J10" s="69">
        <v>0</v>
      </c>
      <c r="K10" s="69">
        <v>0</v>
      </c>
      <c r="L10" s="23"/>
    </row>
    <row r="11" spans="1:12">
      <c r="A11" s="162"/>
      <c r="B11" s="162"/>
      <c r="C11" s="38" t="s">
        <v>13</v>
      </c>
      <c r="D11" s="69"/>
      <c r="E11" s="69"/>
      <c r="F11" s="69"/>
      <c r="G11" s="69"/>
      <c r="H11" s="116"/>
      <c r="I11" s="116"/>
      <c r="J11" s="69"/>
      <c r="K11" s="69"/>
      <c r="L11" s="23"/>
    </row>
    <row r="12" spans="1:12">
      <c r="A12" s="159" t="s">
        <v>97</v>
      </c>
      <c r="B12" s="160" t="s">
        <v>85</v>
      </c>
      <c r="C12" s="38" t="s">
        <v>10</v>
      </c>
      <c r="D12" s="70">
        <v>10722.2</v>
      </c>
      <c r="E12" s="70">
        <v>1395.2265600000001</v>
      </c>
      <c r="F12" s="70">
        <v>8984.2147199999999</v>
      </c>
      <c r="G12" s="70">
        <v>8954.8240499999993</v>
      </c>
      <c r="H12" s="118">
        <f>H15+H14+H17</f>
        <v>15682.10772</v>
      </c>
      <c r="I12" s="119">
        <f>I14+I15+I17</f>
        <v>9449.2794799999992</v>
      </c>
      <c r="J12" s="70">
        <v>1091</v>
      </c>
      <c r="K12" s="70">
        <v>1220</v>
      </c>
      <c r="L12" s="42"/>
    </row>
    <row r="13" spans="1:12">
      <c r="A13" s="159"/>
      <c r="B13" s="161"/>
      <c r="C13" s="38" t="s">
        <v>11</v>
      </c>
      <c r="D13" s="69"/>
      <c r="E13" s="69"/>
      <c r="F13" s="69"/>
      <c r="G13" s="69"/>
      <c r="H13" s="116"/>
      <c r="I13" s="116"/>
      <c r="J13" s="69"/>
      <c r="K13" s="69"/>
      <c r="L13" s="42"/>
    </row>
    <row r="14" spans="1:12">
      <c r="A14" s="159"/>
      <c r="B14" s="161"/>
      <c r="C14" s="38" t="s">
        <v>12</v>
      </c>
      <c r="D14" s="69"/>
      <c r="E14" s="69"/>
      <c r="F14" s="69"/>
      <c r="G14" s="69"/>
      <c r="H14" s="116"/>
      <c r="I14" s="116"/>
      <c r="J14" s="69"/>
      <c r="K14" s="69"/>
      <c r="L14" s="42"/>
    </row>
    <row r="15" spans="1:12">
      <c r="A15" s="159"/>
      <c r="B15" s="161"/>
      <c r="C15" s="38" t="s">
        <v>31</v>
      </c>
      <c r="D15" s="69">
        <v>10722.2</v>
      </c>
      <c r="E15" s="69">
        <v>1395.2265600000001</v>
      </c>
      <c r="F15" s="69">
        <v>8984.2147199999999</v>
      </c>
      <c r="G15" s="69">
        <v>8954.8240499999993</v>
      </c>
      <c r="H15" s="116">
        <v>15682.10772</v>
      </c>
      <c r="I15" s="116">
        <v>9449.2794799999992</v>
      </c>
      <c r="J15" s="69">
        <v>1091</v>
      </c>
      <c r="K15" s="69">
        <v>1220</v>
      </c>
      <c r="L15" s="42"/>
    </row>
    <row r="16" spans="1:12">
      <c r="A16" s="159"/>
      <c r="B16" s="161"/>
      <c r="C16" s="38" t="s">
        <v>23</v>
      </c>
      <c r="D16" s="69"/>
      <c r="E16" s="69"/>
      <c r="F16" s="69"/>
      <c r="G16" s="69"/>
      <c r="H16" s="116"/>
      <c r="I16" s="116"/>
      <c r="J16" s="69"/>
      <c r="K16" s="69"/>
      <c r="L16" s="42"/>
    </row>
    <row r="17" spans="1:12">
      <c r="A17" s="159"/>
      <c r="B17" s="161"/>
      <c r="C17" s="38" t="s">
        <v>28</v>
      </c>
      <c r="D17" s="69"/>
      <c r="E17" s="69"/>
      <c r="H17" s="116"/>
      <c r="I17" s="116"/>
      <c r="J17" s="69"/>
      <c r="K17" s="69"/>
      <c r="L17" s="42"/>
    </row>
    <row r="18" spans="1:12">
      <c r="A18" s="159"/>
      <c r="B18" s="162"/>
      <c r="C18" s="38" t="s">
        <v>13</v>
      </c>
      <c r="D18" s="69"/>
      <c r="E18" s="69"/>
      <c r="F18" s="69"/>
      <c r="G18" s="69"/>
      <c r="H18" s="116"/>
      <c r="I18" s="116"/>
      <c r="J18" s="69"/>
      <c r="K18" s="69"/>
      <c r="L18" s="42"/>
    </row>
    <row r="19" spans="1:12">
      <c r="A19" s="159" t="s">
        <v>99</v>
      </c>
      <c r="B19" s="160" t="s">
        <v>87</v>
      </c>
      <c r="C19" s="38" t="s">
        <v>10</v>
      </c>
      <c r="D19" s="70">
        <f>H22+H24</f>
        <v>1740</v>
      </c>
      <c r="E19" s="70">
        <f>I22+I24</f>
        <v>1541.9584299999999</v>
      </c>
      <c r="F19" s="70">
        <v>545.81899999999996</v>
      </c>
      <c r="G19" s="70">
        <v>510.22672999999998</v>
      </c>
      <c r="H19" s="118">
        <v>1740</v>
      </c>
      <c r="I19" s="118">
        <f>I21+I22+I24</f>
        <v>1541.9584299999999</v>
      </c>
      <c r="J19" s="70">
        <v>1118</v>
      </c>
      <c r="K19" s="70">
        <v>1440</v>
      </c>
      <c r="L19" s="42"/>
    </row>
    <row r="20" spans="1:12">
      <c r="A20" s="159"/>
      <c r="B20" s="161"/>
      <c r="C20" s="38" t="s">
        <v>11</v>
      </c>
      <c r="D20" s="69"/>
      <c r="E20" s="69"/>
      <c r="F20" s="69"/>
      <c r="G20" s="69"/>
      <c r="H20" s="116"/>
      <c r="I20" s="116"/>
      <c r="J20" s="69"/>
      <c r="K20" s="69"/>
      <c r="L20" s="42"/>
    </row>
    <row r="21" spans="1:12">
      <c r="A21" s="159"/>
      <c r="B21" s="161"/>
      <c r="C21" s="38" t="s">
        <v>12</v>
      </c>
      <c r="D21" s="69"/>
      <c r="E21" s="69"/>
      <c r="F21" s="69"/>
      <c r="G21" s="69"/>
      <c r="H21" s="116"/>
      <c r="I21" s="116"/>
      <c r="J21" s="69"/>
      <c r="K21" s="69"/>
      <c r="L21" s="42"/>
    </row>
    <row r="22" spans="1:12">
      <c r="A22" s="159"/>
      <c r="B22" s="161"/>
      <c r="C22" s="38" t="s">
        <v>31</v>
      </c>
      <c r="D22" s="69">
        <v>718.17646999999999</v>
      </c>
      <c r="E22" s="69">
        <v>341.7586</v>
      </c>
      <c r="F22" s="69">
        <v>370</v>
      </c>
      <c r="G22" s="69">
        <v>358.33771999999999</v>
      </c>
      <c r="H22" s="116">
        <v>1340</v>
      </c>
      <c r="I22" s="116">
        <v>1237.3851199999999</v>
      </c>
      <c r="J22" s="69">
        <v>1118</v>
      </c>
      <c r="K22" s="69">
        <v>1440</v>
      </c>
      <c r="L22" s="42"/>
    </row>
    <row r="23" spans="1:12">
      <c r="A23" s="159"/>
      <c r="B23" s="161"/>
      <c r="C23" s="38" t="s">
        <v>23</v>
      </c>
      <c r="D23" s="69"/>
      <c r="E23" s="69"/>
      <c r="F23" s="69"/>
      <c r="G23" s="69"/>
      <c r="H23" s="116"/>
      <c r="I23" s="116"/>
      <c r="J23" s="69"/>
      <c r="K23" s="69"/>
      <c r="L23" s="42"/>
    </row>
    <row r="24" spans="1:12">
      <c r="A24" s="159"/>
      <c r="B24" s="161"/>
      <c r="C24" s="38" t="s">
        <v>29</v>
      </c>
      <c r="D24" s="69">
        <v>400</v>
      </c>
      <c r="E24" s="69">
        <v>198.89685</v>
      </c>
      <c r="F24" s="69">
        <v>175.81899999999999</v>
      </c>
      <c r="G24" s="69">
        <v>151.88901000000001</v>
      </c>
      <c r="H24" s="116">
        <v>400</v>
      </c>
      <c r="I24" s="116">
        <v>304.57330999999999</v>
      </c>
      <c r="J24" s="69">
        <v>0</v>
      </c>
      <c r="K24" s="69">
        <v>0</v>
      </c>
      <c r="L24" s="42"/>
    </row>
    <row r="25" spans="1:12">
      <c r="A25" s="159"/>
      <c r="B25" s="162"/>
      <c r="C25" s="38" t="s">
        <v>13</v>
      </c>
      <c r="D25" s="69"/>
      <c r="E25" s="69"/>
      <c r="F25" s="69"/>
      <c r="G25" s="69"/>
      <c r="H25" s="116"/>
      <c r="I25" s="116"/>
      <c r="J25" s="69"/>
      <c r="K25" s="69"/>
      <c r="L25" s="42"/>
    </row>
    <row r="26" spans="1:12">
      <c r="A26" s="163" t="s">
        <v>98</v>
      </c>
      <c r="B26" s="160" t="s">
        <v>89</v>
      </c>
      <c r="C26" s="38" t="s">
        <v>10</v>
      </c>
      <c r="D26" s="70">
        <f>D28+D29</f>
        <v>18514.543530000003</v>
      </c>
      <c r="E26" s="70">
        <v>17321.961660000001</v>
      </c>
      <c r="F26" s="71">
        <v>9535.6690999999992</v>
      </c>
      <c r="G26" s="70">
        <v>8952.5479500000001</v>
      </c>
      <c r="H26" s="118">
        <f>H27+H28+H29</f>
        <v>20583.69728</v>
      </c>
      <c r="I26" s="118">
        <f>I28+I29+I31</f>
        <v>20275.50172</v>
      </c>
      <c r="J26" s="70">
        <v>20227</v>
      </c>
      <c r="K26" s="70">
        <v>20573</v>
      </c>
      <c r="L26" s="42"/>
    </row>
    <row r="27" spans="1:12">
      <c r="A27" s="164"/>
      <c r="B27" s="161"/>
      <c r="C27" s="38" t="s">
        <v>11</v>
      </c>
      <c r="D27" s="69"/>
      <c r="E27" s="69"/>
      <c r="F27" s="72"/>
      <c r="G27" s="69"/>
      <c r="H27" s="116"/>
      <c r="I27" s="116"/>
      <c r="J27" s="66"/>
      <c r="K27" s="66"/>
      <c r="L27" s="42"/>
    </row>
    <row r="28" spans="1:12">
      <c r="A28" s="164"/>
      <c r="B28" s="161"/>
      <c r="C28" s="38" t="s">
        <v>12</v>
      </c>
      <c r="D28" s="87">
        <v>1679.92</v>
      </c>
      <c r="E28" s="87">
        <v>1679.28</v>
      </c>
      <c r="F28" s="72">
        <v>49.683999999999997</v>
      </c>
      <c r="G28" s="69">
        <v>22.065329999999999</v>
      </c>
      <c r="H28" s="116">
        <v>53.365000000000002</v>
      </c>
      <c r="I28" s="116">
        <v>49.683999999999997</v>
      </c>
      <c r="J28" s="68">
        <v>0</v>
      </c>
      <c r="K28" s="68">
        <v>0</v>
      </c>
      <c r="L28" s="42"/>
    </row>
    <row r="29" spans="1:12">
      <c r="A29" s="164"/>
      <c r="B29" s="161"/>
      <c r="C29" s="38" t="s">
        <v>31</v>
      </c>
      <c r="D29" s="69">
        <v>16834.623530000001</v>
      </c>
      <c r="E29" s="69">
        <v>15642.68166</v>
      </c>
      <c r="F29" s="72">
        <v>9485.9850999999999</v>
      </c>
      <c r="G29" s="69">
        <v>8930.4826200000007</v>
      </c>
      <c r="H29" s="116">
        <v>20530.332279999999</v>
      </c>
      <c r="I29" s="116">
        <v>20225.817719999999</v>
      </c>
      <c r="J29" s="68">
        <v>20227</v>
      </c>
      <c r="K29" s="68">
        <v>20573</v>
      </c>
      <c r="L29" s="42"/>
    </row>
    <row r="30" spans="1:12">
      <c r="A30" s="164"/>
      <c r="B30" s="161"/>
      <c r="C30" s="38" t="s">
        <v>23</v>
      </c>
      <c r="D30" s="69"/>
      <c r="E30" s="69"/>
      <c r="F30" s="69"/>
      <c r="G30" s="69"/>
      <c r="H30" s="116"/>
      <c r="I30" s="116"/>
      <c r="J30" s="69"/>
      <c r="K30" s="69"/>
      <c r="L30" s="42"/>
    </row>
    <row r="31" spans="1:12">
      <c r="A31" s="164"/>
      <c r="B31" s="161"/>
      <c r="C31" s="38" t="s">
        <v>28</v>
      </c>
      <c r="D31" s="69"/>
      <c r="E31" s="69"/>
      <c r="F31" s="69"/>
      <c r="G31" s="69"/>
      <c r="H31" s="116"/>
      <c r="I31" s="116"/>
      <c r="J31" s="69"/>
      <c r="K31" s="69"/>
      <c r="L31" s="42"/>
    </row>
    <row r="32" spans="1:12">
      <c r="A32" s="165"/>
      <c r="B32" s="162"/>
      <c r="C32" s="38" t="s">
        <v>13</v>
      </c>
      <c r="D32" s="43"/>
      <c r="E32" s="43"/>
      <c r="F32" s="43"/>
      <c r="G32" s="43"/>
      <c r="H32" s="116"/>
      <c r="I32" s="116"/>
      <c r="J32" s="43"/>
      <c r="K32" s="43"/>
      <c r="L32" s="42"/>
    </row>
  </sheetData>
  <mergeCells count="18">
    <mergeCell ref="A26:A32"/>
    <mergeCell ref="B26:B32"/>
    <mergeCell ref="A12:A18"/>
    <mergeCell ref="A19:A25"/>
    <mergeCell ref="B19:B25"/>
    <mergeCell ref="B12:B18"/>
    <mergeCell ref="A5:A11"/>
    <mergeCell ref="B5:B11"/>
    <mergeCell ref="A1:L1"/>
    <mergeCell ref="A2:A4"/>
    <mergeCell ref="B2:B4"/>
    <mergeCell ref="C2:C4"/>
    <mergeCell ref="D2:E3"/>
    <mergeCell ref="F2:I2"/>
    <mergeCell ref="J2:K3"/>
    <mergeCell ref="L2:L4"/>
    <mergeCell ref="F3:G3"/>
    <mergeCell ref="H3:I3"/>
  </mergeCells>
  <pageMargins left="0.7" right="0.7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Показатели</vt:lpstr>
      <vt:lpstr>ГРБС</vt:lpstr>
      <vt:lpstr>Уровни</vt:lpstr>
      <vt:lpstr>ГРБС!Область_печати</vt:lpstr>
      <vt:lpstr>Уровни!Область_печати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ADMIN</cp:lastModifiedBy>
  <cp:lastPrinted>2022-04-18T06:08:04Z</cp:lastPrinted>
  <dcterms:created xsi:type="dcterms:W3CDTF">2007-07-17T01:27:34Z</dcterms:created>
  <dcterms:modified xsi:type="dcterms:W3CDTF">2022-04-27T07:53:17Z</dcterms:modified>
</cp:coreProperties>
</file>