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7490" windowHeight="74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Лист1!$10:$12</definedName>
  </definedNames>
  <calcPr calcId="125725"/>
</workbook>
</file>

<file path=xl/calcChain.xml><?xml version="1.0" encoding="utf-8"?>
<calcChain xmlns="http://schemas.openxmlformats.org/spreadsheetml/2006/main">
  <c r="I19" i="1"/>
  <c r="H19"/>
  <c r="I18" l="1"/>
  <c r="I30" l="1"/>
  <c r="H18" l="1"/>
  <c r="H30"/>
  <c r="E39"/>
  <c r="F39"/>
  <c r="G39"/>
  <c r="H39"/>
  <c r="I39"/>
  <c r="J39"/>
  <c r="K39"/>
  <c r="D39"/>
  <c r="E30"/>
  <c r="F30"/>
  <c r="G30"/>
  <c r="J30"/>
  <c r="K30"/>
  <c r="D30"/>
  <c r="E22"/>
  <c r="F22"/>
  <c r="G22"/>
  <c r="H22"/>
  <c r="I22"/>
  <c r="J22"/>
  <c r="K22"/>
  <c r="D22"/>
  <c r="E21"/>
  <c r="F21"/>
  <c r="G21"/>
  <c r="H21"/>
  <c r="I21"/>
  <c r="J21"/>
  <c r="K21"/>
  <c r="D21"/>
  <c r="E20"/>
  <c r="F20"/>
  <c r="G20"/>
  <c r="H20"/>
  <c r="I20"/>
  <c r="J20"/>
  <c r="K20"/>
  <c r="D20"/>
  <c r="E19"/>
  <c r="F19"/>
  <c r="G19"/>
  <c r="J19"/>
  <c r="K19"/>
  <c r="D19"/>
  <c r="E17"/>
  <c r="F17"/>
  <c r="G17"/>
  <c r="H17"/>
  <c r="I17"/>
  <c r="J17"/>
  <c r="K17"/>
  <c r="D17"/>
  <c r="E16"/>
  <c r="F16"/>
  <c r="G16"/>
  <c r="H16"/>
  <c r="I16"/>
  <c r="J16"/>
  <c r="K16"/>
  <c r="D16"/>
  <c r="E15"/>
  <c r="F15"/>
  <c r="G15"/>
  <c r="H15"/>
  <c r="I15"/>
  <c r="J15"/>
  <c r="K15"/>
  <c r="D15"/>
  <c r="I13" l="1"/>
  <c r="H13"/>
  <c r="K13"/>
  <c r="E13"/>
  <c r="F13"/>
  <c r="D13"/>
  <c r="G13"/>
  <c r="J13"/>
</calcChain>
</file>

<file path=xl/sharedStrings.xml><?xml version="1.0" encoding="utf-8"?>
<sst xmlns="http://schemas.openxmlformats.org/spreadsheetml/2006/main" count="66" uniqueCount="35">
  <si>
    <t>Приложение № 12</t>
  </si>
  <si>
    <t>к Порядку принятия решений о разработке муниципальных программ Емельяновского района, их формирования и реализации</t>
  </si>
  <si>
    <t>Информация</t>
  </si>
  <si>
    <t>об использовании бюджетных ассигнований районного бюджета</t>
  </si>
  <si>
    <t>и иных средств на реализацию программы с указанием плановых</t>
  </si>
  <si>
    <t>и фактических значений</t>
  </si>
  <si>
    <t>тыс. рублей</t>
  </si>
  <si>
    <t>Статус</t>
  </si>
  <si>
    <t>Наименование муниципальной программы, подпрограммы муниципальной программы</t>
  </si>
  <si>
    <t>Источники финансирования</t>
  </si>
  <si>
    <t>Плановый период</t>
  </si>
  <si>
    <t>Примечание</t>
  </si>
  <si>
    <t>январь - июнь</t>
  </si>
  <si>
    <t>значение на конец года</t>
  </si>
  <si>
    <t>план</t>
  </si>
  <si>
    <t>факт</t>
  </si>
  <si>
    <t>Всего</t>
  </si>
  <si>
    <t>в том числе:</t>
  </si>
  <si>
    <t>федеральный бюджет</t>
  </si>
  <si>
    <t>краевой бюджет</t>
  </si>
  <si>
    <t>районный бюджет</t>
  </si>
  <si>
    <t>внебюджетные источники</t>
  </si>
  <si>
    <t>бюджеты поселений</t>
  </si>
  <si>
    <t>юридические лица</t>
  </si>
  <si>
    <t>Муниципальная программа Емельяновского района</t>
  </si>
  <si>
    <t>"Развитие образования Емельяновского района"</t>
  </si>
  <si>
    <t xml:space="preserve">Подпрограмма </t>
  </si>
  <si>
    <t>«Развитие дошкольного образования детей»</t>
  </si>
  <si>
    <t>«Развитие общего и дополнительного образования детей»</t>
  </si>
  <si>
    <t>«Обеспечение реализации муниципальной программы и прочие мероприятия в области образования»</t>
  </si>
  <si>
    <t>2022 год</t>
  </si>
  <si>
    <t>2020 год предшествующий текущему году</t>
  </si>
  <si>
    <t>2021 текущий год реализации программы</t>
  </si>
  <si>
    <t>2023 год</t>
  </si>
  <si>
    <t>субсидии юридическим лицам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</si>
</sst>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0.00000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6">
    <xf numFmtId="0" fontId="0" fillId="0" borderId="0" xfId="0"/>
    <xf numFmtId="0" fontId="3" fillId="0" borderId="0" xfId="0" applyFont="1" applyAlignment="1">
      <alignment horizontal="left" indent="15"/>
    </xf>
    <xf numFmtId="0" fontId="3" fillId="0" borderId="0" xfId="0" applyFont="1"/>
    <xf numFmtId="0" fontId="3" fillId="0" borderId="0" xfId="0" applyFont="1" applyAlignment="1">
      <alignment horizontal="justify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165" fontId="4" fillId="0" borderId="1" xfId="0" applyNumberFormat="1" applyFont="1" applyBorder="1" applyAlignment="1">
      <alignment vertical="top" wrapText="1"/>
    </xf>
    <xf numFmtId="164" fontId="4" fillId="0" borderId="1" xfId="1" applyFont="1" applyBorder="1" applyAlignment="1">
      <alignment vertical="top" wrapText="1"/>
    </xf>
    <xf numFmtId="165" fontId="4" fillId="2" borderId="1" xfId="0" applyNumberFormat="1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right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7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3" xfId="0" applyFont="1" applyBorder="1" applyAlignment="1">
      <alignment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6"/>
  <sheetViews>
    <sheetView tabSelected="1" topLeftCell="B34" workbookViewId="0">
      <selection activeCell="B49" sqref="A49:XFD49"/>
    </sheetView>
  </sheetViews>
  <sheetFormatPr defaultRowHeight="15"/>
  <cols>
    <col min="1" max="1" width="17.85546875" customWidth="1"/>
    <col min="2" max="2" width="19.140625" customWidth="1"/>
    <col min="3" max="3" width="17.7109375" customWidth="1"/>
    <col min="4" max="4" width="10.85546875" customWidth="1"/>
    <col min="5" max="5" width="11.42578125" customWidth="1"/>
    <col min="6" max="6" width="11.28515625" customWidth="1"/>
    <col min="7" max="7" width="10.85546875" customWidth="1"/>
    <col min="8" max="8" width="11.42578125" customWidth="1"/>
    <col min="9" max="9" width="10.85546875" customWidth="1"/>
    <col min="10" max="10" width="11.5703125" customWidth="1"/>
    <col min="11" max="11" width="12" customWidth="1"/>
    <col min="12" max="12" width="11.140625" customWidth="1"/>
  </cols>
  <sheetData>
    <row r="1" spans="1:12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2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</row>
    <row r="3" spans="1:12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ht="15.75">
      <c r="A4" s="14" t="s">
        <v>2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</row>
    <row r="5" spans="1:12" ht="15.75">
      <c r="A5" s="14" t="s">
        <v>3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</row>
    <row r="6" spans="1:12" ht="15.75">
      <c r="A6" s="14" t="s">
        <v>4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</row>
    <row r="7" spans="1:12" ht="15.75">
      <c r="A7" s="14" t="s">
        <v>5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</row>
    <row r="8" spans="1:12">
      <c r="A8" s="3"/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2">
      <c r="A9" s="15" t="s">
        <v>6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</row>
    <row r="10" spans="1:12" ht="33" customHeight="1">
      <c r="A10" s="21" t="s">
        <v>7</v>
      </c>
      <c r="B10" s="21" t="s">
        <v>8</v>
      </c>
      <c r="C10" s="21" t="s">
        <v>9</v>
      </c>
      <c r="D10" s="21" t="s">
        <v>31</v>
      </c>
      <c r="E10" s="21"/>
      <c r="F10" s="16" t="s">
        <v>32</v>
      </c>
      <c r="G10" s="17"/>
      <c r="H10" s="17"/>
      <c r="I10" s="18"/>
      <c r="J10" s="21" t="s">
        <v>10</v>
      </c>
      <c r="K10" s="21"/>
      <c r="L10" s="21" t="s">
        <v>11</v>
      </c>
    </row>
    <row r="11" spans="1:12" ht="30" customHeight="1">
      <c r="A11" s="21"/>
      <c r="B11" s="21"/>
      <c r="C11" s="21"/>
      <c r="D11" s="21"/>
      <c r="E11" s="21"/>
      <c r="F11" s="21" t="s">
        <v>12</v>
      </c>
      <c r="G11" s="21"/>
      <c r="H11" s="21" t="s">
        <v>13</v>
      </c>
      <c r="I11" s="21"/>
      <c r="J11" s="21"/>
      <c r="K11" s="21"/>
      <c r="L11" s="21"/>
    </row>
    <row r="12" spans="1:12" ht="16.149999999999999" customHeight="1">
      <c r="A12" s="22"/>
      <c r="B12" s="21"/>
      <c r="C12" s="21"/>
      <c r="D12" s="4" t="s">
        <v>14</v>
      </c>
      <c r="E12" s="4" t="s">
        <v>15</v>
      </c>
      <c r="F12" s="4" t="s">
        <v>14</v>
      </c>
      <c r="G12" s="4" t="s">
        <v>15</v>
      </c>
      <c r="H12" s="4" t="s">
        <v>14</v>
      </c>
      <c r="I12" s="4" t="s">
        <v>15</v>
      </c>
      <c r="J12" s="10" t="s">
        <v>30</v>
      </c>
      <c r="K12" s="10" t="s">
        <v>33</v>
      </c>
      <c r="L12" s="21"/>
    </row>
    <row r="13" spans="1:12" ht="15" customHeight="1">
      <c r="A13" s="22" t="s">
        <v>24</v>
      </c>
      <c r="B13" s="25" t="s">
        <v>25</v>
      </c>
      <c r="C13" s="5" t="s">
        <v>16</v>
      </c>
      <c r="D13" s="8">
        <f>D15+D16+D17+D19+D20+D21</f>
        <v>1075498.9477500001</v>
      </c>
      <c r="E13" s="8">
        <f t="shared" ref="E13:K13" si="0">E15+E16+E17+E19+E20+E21</f>
        <v>992545.9722800001</v>
      </c>
      <c r="F13" s="8">
        <f t="shared" si="0"/>
        <v>625562.49720999994</v>
      </c>
      <c r="G13" s="8">
        <f t="shared" si="0"/>
        <v>603289.48154000007</v>
      </c>
      <c r="H13" s="8">
        <f>H15+H16+H17+H19+H20+H21+H18</f>
        <v>1312516.7502599999</v>
      </c>
      <c r="I13" s="6">
        <f>I15+I16+I17+I19+I20+I21+I18</f>
        <v>1253054.1704800001</v>
      </c>
      <c r="J13" s="6">
        <f t="shared" si="0"/>
        <v>1149659.27517</v>
      </c>
      <c r="K13" s="6">
        <f t="shared" si="0"/>
        <v>1210096.45689</v>
      </c>
      <c r="L13" s="5"/>
    </row>
    <row r="14" spans="1:12" ht="13.9" customHeight="1">
      <c r="A14" s="23"/>
      <c r="B14" s="25"/>
      <c r="C14" s="5" t="s">
        <v>17</v>
      </c>
      <c r="D14" s="6"/>
      <c r="E14" s="6"/>
      <c r="F14" s="6"/>
      <c r="G14" s="6"/>
      <c r="H14" s="6"/>
      <c r="I14" s="6"/>
      <c r="J14" s="6"/>
      <c r="K14" s="6"/>
      <c r="L14" s="5"/>
    </row>
    <row r="15" spans="1:12" ht="16.149999999999999" customHeight="1">
      <c r="A15" s="23"/>
      <c r="B15" s="25"/>
      <c r="C15" s="5" t="s">
        <v>18</v>
      </c>
      <c r="D15" s="6">
        <f>D24+D32+D41</f>
        <v>36259.630669999999</v>
      </c>
      <c r="E15" s="6">
        <f t="shared" ref="E15:K15" si="1">E24+E32+E41</f>
        <v>33586.081149999998</v>
      </c>
      <c r="F15" s="6">
        <f t="shared" si="1"/>
        <v>38124.300159999999</v>
      </c>
      <c r="G15" s="6">
        <f t="shared" si="1"/>
        <v>37979.350639999997</v>
      </c>
      <c r="H15" s="6">
        <f t="shared" si="1"/>
        <v>67441.224279999995</v>
      </c>
      <c r="I15" s="6">
        <f t="shared" si="1"/>
        <v>67124.458910000001</v>
      </c>
      <c r="J15" s="6">
        <f t="shared" si="1"/>
        <v>87029.986340000003</v>
      </c>
      <c r="K15" s="6">
        <f t="shared" si="1"/>
        <v>107632.00968999999</v>
      </c>
      <c r="L15" s="5"/>
    </row>
    <row r="16" spans="1:12" ht="15.6" customHeight="1">
      <c r="A16" s="23"/>
      <c r="B16" s="25"/>
      <c r="C16" s="5" t="s">
        <v>19</v>
      </c>
      <c r="D16" s="8">
        <f>D25+D33+D42</f>
        <v>645969.63237999997</v>
      </c>
      <c r="E16" s="8">
        <f t="shared" ref="E16:K16" si="2">E25+E33+E42</f>
        <v>615468.86499000003</v>
      </c>
      <c r="F16" s="6">
        <f t="shared" si="2"/>
        <v>365708.80319000001</v>
      </c>
      <c r="G16" s="6">
        <f t="shared" si="2"/>
        <v>365061.59252000006</v>
      </c>
      <c r="H16" s="6">
        <f t="shared" si="2"/>
        <v>754886.03473999992</v>
      </c>
      <c r="I16" s="6">
        <f t="shared" si="2"/>
        <v>725762.04884000006</v>
      </c>
      <c r="J16" s="6">
        <f t="shared" si="2"/>
        <v>651678.82982999994</v>
      </c>
      <c r="K16" s="6">
        <f t="shared" si="2"/>
        <v>648071.22120000003</v>
      </c>
      <c r="L16" s="5"/>
    </row>
    <row r="17" spans="1:12" ht="13.9" customHeight="1">
      <c r="A17" s="23"/>
      <c r="B17" s="25"/>
      <c r="C17" s="5" t="s">
        <v>20</v>
      </c>
      <c r="D17" s="8">
        <f>D26+D34+D43</f>
        <v>375470.08470000001</v>
      </c>
      <c r="E17" s="8">
        <f t="shared" ref="E17:K17" si="3">E26+E34+E43</f>
        <v>330986.90643000003</v>
      </c>
      <c r="F17" s="6">
        <f t="shared" si="3"/>
        <v>213213.42037000001</v>
      </c>
      <c r="G17" s="6">
        <f t="shared" si="3"/>
        <v>192215.21288000001</v>
      </c>
      <c r="H17" s="6">
        <f t="shared" si="3"/>
        <v>469583.02736999997</v>
      </c>
      <c r="I17" s="6">
        <f t="shared" si="3"/>
        <v>443483.05266000004</v>
      </c>
      <c r="J17" s="6">
        <f t="shared" si="3"/>
        <v>396009.95900000003</v>
      </c>
      <c r="K17" s="6">
        <f t="shared" si="3"/>
        <v>439452.72600000002</v>
      </c>
      <c r="L17" s="5"/>
    </row>
    <row r="18" spans="1:12" ht="13.9" customHeight="1">
      <c r="A18" s="23"/>
      <c r="B18" s="25"/>
      <c r="C18" s="11" t="s">
        <v>34</v>
      </c>
      <c r="D18" s="8"/>
      <c r="E18" s="8"/>
      <c r="F18" s="6"/>
      <c r="G18" s="6"/>
      <c r="H18" s="6">
        <f>H35</f>
        <v>0</v>
      </c>
      <c r="I18" s="6">
        <f>I35</f>
        <v>0</v>
      </c>
      <c r="J18" s="6"/>
      <c r="K18" s="6"/>
      <c r="L18" s="11"/>
    </row>
    <row r="19" spans="1:12" ht="24" customHeight="1">
      <c r="A19" s="23"/>
      <c r="B19" s="25"/>
      <c r="C19" s="5" t="s">
        <v>21</v>
      </c>
      <c r="D19" s="8">
        <f>D27+D36+D44</f>
        <v>17799.599999999999</v>
      </c>
      <c r="E19" s="8">
        <f t="shared" ref="E19:K19" si="4">E27+E36+E44</f>
        <v>12504.119710000001</v>
      </c>
      <c r="F19" s="6">
        <f t="shared" si="4"/>
        <v>8515.9734900000003</v>
      </c>
      <c r="G19" s="6">
        <f t="shared" si="4"/>
        <v>8033.3254999999999</v>
      </c>
      <c r="H19" s="6">
        <f>H27+H36+H44</f>
        <v>20606.46387</v>
      </c>
      <c r="I19" s="6">
        <f>I27+I36+I44</f>
        <v>16684.610069999999</v>
      </c>
      <c r="J19" s="6">
        <f t="shared" si="4"/>
        <v>14940.5</v>
      </c>
      <c r="K19" s="6">
        <f t="shared" si="4"/>
        <v>14940.5</v>
      </c>
      <c r="L19" s="5"/>
    </row>
    <row r="20" spans="1:12" ht="15.6" customHeight="1">
      <c r="A20" s="23"/>
      <c r="B20" s="25"/>
      <c r="C20" s="5" t="s">
        <v>22</v>
      </c>
      <c r="D20" s="7">
        <f>D28+D37+D45</f>
        <v>0</v>
      </c>
      <c r="E20" s="7">
        <f t="shared" ref="E20:K20" si="5">E28+E37+E45</f>
        <v>0</v>
      </c>
      <c r="F20" s="7">
        <f t="shared" si="5"/>
        <v>0</v>
      </c>
      <c r="G20" s="7">
        <f t="shared" si="5"/>
        <v>0</v>
      </c>
      <c r="H20" s="7">
        <f t="shared" si="5"/>
        <v>0</v>
      </c>
      <c r="I20" s="7">
        <f t="shared" si="5"/>
        <v>0</v>
      </c>
      <c r="J20" s="7">
        <f t="shared" si="5"/>
        <v>0</v>
      </c>
      <c r="K20" s="7">
        <f t="shared" si="5"/>
        <v>0</v>
      </c>
      <c r="L20" s="5"/>
    </row>
    <row r="21" spans="1:12" ht="15.6" customHeight="1">
      <c r="A21" s="24"/>
      <c r="B21" s="25"/>
      <c r="C21" s="5" t="s">
        <v>23</v>
      </c>
      <c r="D21" s="7">
        <f>D29+D38+D46</f>
        <v>0</v>
      </c>
      <c r="E21" s="7">
        <f t="shared" ref="E21:K21" si="6">E29+E38+E46</f>
        <v>0</v>
      </c>
      <c r="F21" s="7">
        <f t="shared" si="6"/>
        <v>0</v>
      </c>
      <c r="G21" s="7">
        <f t="shared" si="6"/>
        <v>0</v>
      </c>
      <c r="H21" s="7">
        <f t="shared" si="6"/>
        <v>0</v>
      </c>
      <c r="I21" s="7">
        <f t="shared" si="6"/>
        <v>0</v>
      </c>
      <c r="J21" s="7">
        <f t="shared" si="6"/>
        <v>0</v>
      </c>
      <c r="K21" s="7">
        <f t="shared" si="6"/>
        <v>0</v>
      </c>
      <c r="L21" s="5"/>
    </row>
    <row r="22" spans="1:12">
      <c r="A22" s="19" t="s">
        <v>26</v>
      </c>
      <c r="B22" s="20" t="s">
        <v>27</v>
      </c>
      <c r="C22" s="5" t="s">
        <v>16</v>
      </c>
      <c r="D22" s="8">
        <f>D24+D25+D26+D27+D28+D29</f>
        <v>326560.60200999997</v>
      </c>
      <c r="E22" s="8">
        <f t="shared" ref="E22:K22" si="7">E24+E25+E26+E27+E28+E29</f>
        <v>288423.05264999997</v>
      </c>
      <c r="F22" s="8">
        <f t="shared" si="7"/>
        <v>180989.87228000001</v>
      </c>
      <c r="G22" s="8">
        <f t="shared" si="7"/>
        <v>169909.37139000001</v>
      </c>
      <c r="H22" s="8">
        <f t="shared" si="7"/>
        <v>397670.54796999996</v>
      </c>
      <c r="I22" s="8">
        <f t="shared" si="7"/>
        <v>367768.98917000007</v>
      </c>
      <c r="J22" s="8">
        <f t="shared" si="7"/>
        <v>313562.2</v>
      </c>
      <c r="K22" s="8">
        <f t="shared" si="7"/>
        <v>331270.2</v>
      </c>
      <c r="L22" s="5"/>
    </row>
    <row r="23" spans="1:12" ht="12.6" customHeight="1">
      <c r="A23" s="20"/>
      <c r="B23" s="20"/>
      <c r="C23" s="5" t="s">
        <v>17</v>
      </c>
      <c r="D23" s="8"/>
      <c r="E23" s="8"/>
      <c r="F23" s="8"/>
      <c r="G23" s="8"/>
      <c r="H23" s="8"/>
      <c r="I23" s="8"/>
      <c r="J23" s="8"/>
      <c r="K23" s="8"/>
      <c r="L23" s="5"/>
    </row>
    <row r="24" spans="1:12" ht="17.45" customHeight="1">
      <c r="A24" s="20"/>
      <c r="B24" s="20"/>
      <c r="C24" s="5" t="s">
        <v>18</v>
      </c>
      <c r="D24" s="8"/>
      <c r="E24" s="8"/>
      <c r="F24" s="8"/>
      <c r="G24" s="8"/>
      <c r="H24" s="8"/>
      <c r="I24" s="8"/>
      <c r="J24" s="8"/>
      <c r="K24" s="8"/>
      <c r="L24" s="5"/>
    </row>
    <row r="25" spans="1:12" ht="16.149999999999999" customHeight="1">
      <c r="A25" s="20"/>
      <c r="B25" s="20"/>
      <c r="C25" s="5" t="s">
        <v>19</v>
      </c>
      <c r="D25" s="8">
        <v>190871.22990000001</v>
      </c>
      <c r="E25" s="8">
        <v>176473.17642999999</v>
      </c>
      <c r="F25" s="8">
        <v>102996.43648999999</v>
      </c>
      <c r="G25" s="8">
        <v>102880.8946</v>
      </c>
      <c r="H25" s="8">
        <v>218277.17402999999</v>
      </c>
      <c r="I25" s="8">
        <v>210391.50294000001</v>
      </c>
      <c r="J25" s="8">
        <v>176294.7</v>
      </c>
      <c r="K25" s="8">
        <v>176294.7</v>
      </c>
      <c r="L25" s="5"/>
    </row>
    <row r="26" spans="1:12" ht="16.149999999999999" customHeight="1">
      <c r="A26" s="20"/>
      <c r="B26" s="20"/>
      <c r="C26" s="5" t="s">
        <v>20</v>
      </c>
      <c r="D26" s="8">
        <v>117889.77211000001</v>
      </c>
      <c r="E26" s="8">
        <v>99445.756510000007</v>
      </c>
      <c r="F26" s="8">
        <v>69477.462299999999</v>
      </c>
      <c r="G26" s="8">
        <v>58995.151290000002</v>
      </c>
      <c r="H26" s="8">
        <v>159920.47456999999</v>
      </c>
      <c r="I26" s="8">
        <v>141824.98378000001</v>
      </c>
      <c r="J26" s="8">
        <v>122327</v>
      </c>
      <c r="K26" s="8">
        <v>140035</v>
      </c>
      <c r="L26" s="5"/>
    </row>
    <row r="27" spans="1:12" ht="25.15" customHeight="1">
      <c r="A27" s="20"/>
      <c r="B27" s="20"/>
      <c r="C27" s="5" t="s">
        <v>21</v>
      </c>
      <c r="D27" s="8">
        <v>17799.599999999999</v>
      </c>
      <c r="E27" s="8">
        <v>12504.119710000001</v>
      </c>
      <c r="F27" s="8">
        <v>8515.9734900000003</v>
      </c>
      <c r="G27" s="8">
        <v>8033.3254999999999</v>
      </c>
      <c r="H27" s="8">
        <v>19472.899369999999</v>
      </c>
      <c r="I27" s="8">
        <v>15552.50245</v>
      </c>
      <c r="J27" s="8">
        <v>14940.5</v>
      </c>
      <c r="K27" s="8">
        <v>14940.5</v>
      </c>
      <c r="L27" s="5"/>
    </row>
    <row r="28" spans="1:12" ht="13.9" customHeight="1">
      <c r="A28" s="20"/>
      <c r="B28" s="20"/>
      <c r="C28" s="5" t="s">
        <v>22</v>
      </c>
      <c r="D28" s="8"/>
      <c r="E28" s="8"/>
      <c r="F28" s="8"/>
      <c r="G28" s="8"/>
      <c r="H28" s="8"/>
      <c r="I28" s="8"/>
      <c r="J28" s="8"/>
      <c r="K28" s="8"/>
      <c r="L28" s="5"/>
    </row>
    <row r="29" spans="1:12" ht="15.6" customHeight="1">
      <c r="A29" s="20"/>
      <c r="B29" s="20"/>
      <c r="C29" s="5" t="s">
        <v>23</v>
      </c>
      <c r="D29" s="8"/>
      <c r="E29" s="8"/>
      <c r="F29" s="8"/>
      <c r="G29" s="8"/>
      <c r="H29" s="8"/>
      <c r="I29" s="8"/>
      <c r="J29" s="8"/>
      <c r="K29" s="8"/>
      <c r="L29" s="5"/>
    </row>
    <row r="30" spans="1:12" ht="14.45" customHeight="1">
      <c r="A30" s="20" t="s">
        <v>26</v>
      </c>
      <c r="B30" s="20" t="s">
        <v>28</v>
      </c>
      <c r="C30" s="5" t="s">
        <v>16</v>
      </c>
      <c r="D30" s="8">
        <f>D32+D33+D34+D36+D37+D38</f>
        <v>694931.38222999999</v>
      </c>
      <c r="E30" s="8">
        <f t="shared" ref="E30:K30" si="8">E32+E33+E34+E36+E37+E38</f>
        <v>663566.47732000006</v>
      </c>
      <c r="F30" s="8">
        <f t="shared" si="8"/>
        <v>424460.78408000001</v>
      </c>
      <c r="G30" s="8">
        <f t="shared" si="8"/>
        <v>413975.95704999997</v>
      </c>
      <c r="H30" s="8">
        <f>H32+H33+H34+H36+H37+H38+H35</f>
        <v>852912.37601000001</v>
      </c>
      <c r="I30" s="8">
        <f>I32+I33+I34+I36+I37+I38+I35</f>
        <v>829977.06527000002</v>
      </c>
      <c r="J30" s="8">
        <f t="shared" si="8"/>
        <v>767253.97516999999</v>
      </c>
      <c r="K30" s="8">
        <f t="shared" si="8"/>
        <v>800655.55689000001</v>
      </c>
      <c r="L30" s="5"/>
    </row>
    <row r="31" spans="1:12" ht="13.9" customHeight="1">
      <c r="A31" s="20"/>
      <c r="B31" s="20"/>
      <c r="C31" s="5" t="s">
        <v>17</v>
      </c>
      <c r="D31" s="8"/>
      <c r="E31" s="8"/>
      <c r="F31" s="8"/>
      <c r="G31" s="8"/>
      <c r="H31" s="8"/>
      <c r="I31" s="8"/>
      <c r="J31" s="8"/>
      <c r="K31" s="8"/>
      <c r="L31" s="5"/>
    </row>
    <row r="32" spans="1:12" ht="15" customHeight="1">
      <c r="A32" s="20"/>
      <c r="B32" s="20"/>
      <c r="C32" s="5" t="s">
        <v>18</v>
      </c>
      <c r="D32" s="8">
        <v>32243.67237</v>
      </c>
      <c r="E32" s="8">
        <v>29570.12285</v>
      </c>
      <c r="F32" s="8">
        <v>38124.300159999999</v>
      </c>
      <c r="G32" s="8">
        <v>37979.350639999997</v>
      </c>
      <c r="H32" s="8">
        <v>67441.224279999995</v>
      </c>
      <c r="I32" s="8">
        <v>67124.458910000001</v>
      </c>
      <c r="J32" s="8">
        <v>76446.870439999999</v>
      </c>
      <c r="K32" s="8">
        <v>81436.351859999995</v>
      </c>
      <c r="L32" s="5"/>
    </row>
    <row r="33" spans="1:12" ht="14.45" customHeight="1">
      <c r="A33" s="20"/>
      <c r="B33" s="20"/>
      <c r="C33" s="5" t="s">
        <v>19</v>
      </c>
      <c r="D33" s="8">
        <v>437014.00227</v>
      </c>
      <c r="E33" s="8">
        <v>431732.99796000001</v>
      </c>
      <c r="F33" s="8">
        <v>260226.42170000001</v>
      </c>
      <c r="G33" s="8">
        <v>259871.28124000001</v>
      </c>
      <c r="H33" s="8">
        <v>510930.61333000002</v>
      </c>
      <c r="I33" s="8">
        <v>496023.98965</v>
      </c>
      <c r="J33" s="8">
        <v>452636.14572999999</v>
      </c>
      <c r="K33" s="8">
        <v>456413.47902999999</v>
      </c>
      <c r="L33" s="5"/>
    </row>
    <row r="34" spans="1:12" ht="14.45" customHeight="1">
      <c r="A34" s="20"/>
      <c r="B34" s="20"/>
      <c r="C34" s="5" t="s">
        <v>20</v>
      </c>
      <c r="D34" s="8">
        <v>225673.70759000001</v>
      </c>
      <c r="E34" s="8">
        <v>202263.35651000001</v>
      </c>
      <c r="F34" s="8">
        <v>126110.06222000001</v>
      </c>
      <c r="G34" s="8">
        <v>116125.32517</v>
      </c>
      <c r="H34" s="8">
        <v>273406.97389999998</v>
      </c>
      <c r="I34" s="8">
        <v>265696.50909000001</v>
      </c>
      <c r="J34" s="8">
        <v>238170.959</v>
      </c>
      <c r="K34" s="8">
        <v>262805.72600000002</v>
      </c>
      <c r="L34" s="5"/>
    </row>
    <row r="35" spans="1:12" ht="19.149999999999999" customHeight="1">
      <c r="A35" s="20"/>
      <c r="B35" s="20"/>
      <c r="C35" s="9" t="s">
        <v>34</v>
      </c>
      <c r="D35" s="8"/>
      <c r="E35" s="8"/>
      <c r="F35" s="8"/>
      <c r="G35" s="8"/>
      <c r="H35" s="8"/>
      <c r="I35" s="8"/>
      <c r="J35" s="8"/>
      <c r="K35" s="8"/>
      <c r="L35" s="12"/>
    </row>
    <row r="36" spans="1:12" ht="24.6" customHeight="1">
      <c r="A36" s="20"/>
      <c r="B36" s="20"/>
      <c r="C36" s="5" t="s">
        <v>21</v>
      </c>
      <c r="D36" s="8"/>
      <c r="E36" s="8"/>
      <c r="F36" s="8"/>
      <c r="G36" s="8"/>
      <c r="H36" s="8">
        <v>1133.5645</v>
      </c>
      <c r="I36" s="8">
        <v>1132.10762</v>
      </c>
      <c r="J36" s="8">
        <v>0</v>
      </c>
      <c r="K36" s="8">
        <v>0</v>
      </c>
      <c r="L36" s="5"/>
    </row>
    <row r="37" spans="1:12" ht="14.45" customHeight="1">
      <c r="A37" s="20"/>
      <c r="B37" s="20"/>
      <c r="C37" s="5" t="s">
        <v>22</v>
      </c>
      <c r="D37" s="8"/>
      <c r="E37" s="8"/>
      <c r="F37" s="8"/>
      <c r="G37" s="8"/>
      <c r="H37" s="8"/>
      <c r="I37" s="8"/>
      <c r="J37" s="8"/>
      <c r="K37" s="8"/>
      <c r="L37" s="5"/>
    </row>
    <row r="38" spans="1:12" ht="13.15" customHeight="1">
      <c r="A38" s="20"/>
      <c r="B38" s="20"/>
      <c r="C38" s="5" t="s">
        <v>23</v>
      </c>
      <c r="D38" s="8"/>
      <c r="E38" s="8"/>
      <c r="F38" s="8"/>
      <c r="G38" s="8"/>
      <c r="H38" s="8"/>
      <c r="I38" s="8"/>
      <c r="J38" s="8"/>
      <c r="K38" s="8"/>
      <c r="L38" s="5"/>
    </row>
    <row r="39" spans="1:12">
      <c r="A39" s="20" t="s">
        <v>26</v>
      </c>
      <c r="B39" s="20" t="s">
        <v>29</v>
      </c>
      <c r="C39" s="5" t="s">
        <v>16</v>
      </c>
      <c r="D39" s="8">
        <f>D41+D42+D43+D44+D45+D46</f>
        <v>54006.963510000001</v>
      </c>
      <c r="E39" s="8">
        <f t="shared" ref="E39:K39" si="9">E41+E42+E43+E44+E45+E46</f>
        <v>40556.442309999999</v>
      </c>
      <c r="F39" s="8">
        <f t="shared" si="9"/>
        <v>20111.840850000001</v>
      </c>
      <c r="G39" s="8">
        <f t="shared" si="9"/>
        <v>19404.1531</v>
      </c>
      <c r="H39" s="8">
        <f t="shared" si="9"/>
        <v>61933.826280000001</v>
      </c>
      <c r="I39" s="8">
        <f t="shared" si="9"/>
        <v>55308.116040000001</v>
      </c>
      <c r="J39" s="8">
        <f t="shared" si="9"/>
        <v>68843.100000000006</v>
      </c>
      <c r="K39" s="8">
        <f t="shared" si="9"/>
        <v>78170.7</v>
      </c>
      <c r="L39" s="5"/>
    </row>
    <row r="40" spans="1:12" ht="12" customHeight="1">
      <c r="A40" s="20"/>
      <c r="B40" s="20"/>
      <c r="C40" s="5" t="s">
        <v>17</v>
      </c>
      <c r="D40" s="8"/>
      <c r="E40" s="8"/>
      <c r="F40" s="8"/>
      <c r="G40" s="8"/>
      <c r="H40" s="8"/>
      <c r="I40" s="8"/>
      <c r="J40" s="8"/>
      <c r="K40" s="8"/>
      <c r="L40" s="5"/>
    </row>
    <row r="41" spans="1:12" ht="15.6" customHeight="1">
      <c r="A41" s="20"/>
      <c r="B41" s="20"/>
      <c r="C41" s="5" t="s">
        <v>18</v>
      </c>
      <c r="D41" s="8">
        <v>4015.9582999999998</v>
      </c>
      <c r="E41" s="8">
        <v>4015.9582999999998</v>
      </c>
      <c r="F41" s="8"/>
      <c r="G41" s="8"/>
      <c r="H41" s="8">
        <v>0</v>
      </c>
      <c r="I41" s="8">
        <v>0</v>
      </c>
      <c r="J41" s="8">
        <v>10583.115900000001</v>
      </c>
      <c r="K41" s="8">
        <v>26195.65783</v>
      </c>
      <c r="L41" s="5"/>
    </row>
    <row r="42" spans="1:12" ht="13.15" customHeight="1">
      <c r="A42" s="20"/>
      <c r="B42" s="20"/>
      <c r="C42" s="5" t="s">
        <v>19</v>
      </c>
      <c r="D42" s="8">
        <v>18084.40021</v>
      </c>
      <c r="E42" s="8">
        <v>7262.6905999999999</v>
      </c>
      <c r="F42" s="8">
        <v>2485.9450000000002</v>
      </c>
      <c r="G42" s="8">
        <v>2309.4166799999998</v>
      </c>
      <c r="H42" s="8">
        <v>25678.247380000001</v>
      </c>
      <c r="I42" s="8">
        <v>19346.556250000001</v>
      </c>
      <c r="J42" s="8">
        <v>22747.984100000001</v>
      </c>
      <c r="K42" s="8">
        <v>15363.042170000001</v>
      </c>
      <c r="L42" s="5"/>
    </row>
    <row r="43" spans="1:12" ht="15" customHeight="1">
      <c r="A43" s="20"/>
      <c r="B43" s="20"/>
      <c r="C43" s="5" t="s">
        <v>20</v>
      </c>
      <c r="D43" s="8">
        <v>31906.605</v>
      </c>
      <c r="E43" s="8">
        <v>29277.793409999998</v>
      </c>
      <c r="F43" s="8">
        <v>17625.895850000001</v>
      </c>
      <c r="G43" s="8">
        <v>17094.736420000001</v>
      </c>
      <c r="H43" s="8">
        <v>36255.5789</v>
      </c>
      <c r="I43" s="8">
        <v>35961.559789999999</v>
      </c>
      <c r="J43" s="8">
        <v>35512</v>
      </c>
      <c r="K43" s="8">
        <v>36612</v>
      </c>
      <c r="L43" s="5"/>
    </row>
    <row r="44" spans="1:12" ht="22.9" customHeight="1">
      <c r="A44" s="20"/>
      <c r="B44" s="20"/>
      <c r="C44" s="5" t="s">
        <v>21</v>
      </c>
      <c r="D44" s="8"/>
      <c r="E44" s="8"/>
      <c r="F44" s="8"/>
      <c r="G44" s="8"/>
      <c r="H44" s="8"/>
      <c r="I44" s="8"/>
      <c r="J44" s="8"/>
      <c r="K44" s="8"/>
      <c r="L44" s="5"/>
    </row>
    <row r="45" spans="1:12" ht="14.45" customHeight="1">
      <c r="A45" s="20"/>
      <c r="B45" s="20"/>
      <c r="C45" s="5" t="s">
        <v>22</v>
      </c>
      <c r="D45" s="8"/>
      <c r="E45" s="8"/>
      <c r="F45" s="8"/>
      <c r="G45" s="8"/>
      <c r="H45" s="8"/>
      <c r="I45" s="8"/>
      <c r="J45" s="8"/>
      <c r="K45" s="8"/>
      <c r="L45" s="5"/>
    </row>
    <row r="46" spans="1:12" ht="16.149999999999999" customHeight="1">
      <c r="A46" s="20"/>
      <c r="B46" s="20"/>
      <c r="C46" s="5" t="s">
        <v>23</v>
      </c>
      <c r="D46" s="6"/>
      <c r="E46" s="6"/>
      <c r="F46" s="6"/>
      <c r="G46" s="6"/>
      <c r="H46" s="6"/>
      <c r="I46" s="6"/>
      <c r="J46" s="6"/>
      <c r="K46" s="6"/>
      <c r="L46" s="5"/>
    </row>
  </sheetData>
  <mergeCells count="24">
    <mergeCell ref="A30:A38"/>
    <mergeCell ref="B30:B38"/>
    <mergeCell ref="A39:A46"/>
    <mergeCell ref="B39:B46"/>
    <mergeCell ref="L10:L12"/>
    <mergeCell ref="F11:G11"/>
    <mergeCell ref="H11:I11"/>
    <mergeCell ref="A13:A21"/>
    <mergeCell ref="B13:B21"/>
    <mergeCell ref="A10:A12"/>
    <mergeCell ref="B10:B12"/>
    <mergeCell ref="C10:C12"/>
    <mergeCell ref="D10:E11"/>
    <mergeCell ref="J10:K11"/>
    <mergeCell ref="A7:L7"/>
    <mergeCell ref="A9:L9"/>
    <mergeCell ref="F10:I10"/>
    <mergeCell ref="A22:A29"/>
    <mergeCell ref="B22:B29"/>
    <mergeCell ref="A1:L1"/>
    <mergeCell ref="A2:L2"/>
    <mergeCell ref="A4:L4"/>
    <mergeCell ref="A5:L5"/>
    <mergeCell ref="A6:L6"/>
  </mergeCells>
  <pageMargins left="0.70866141732283472" right="0.70866141732283472" top="0.74803149606299213" bottom="0.74803149606299213" header="0.31496062992125984" footer="0.31496062992125984"/>
  <pageSetup paperSize="9" scale="83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Пунтус</dc:creator>
  <cp:lastModifiedBy>ADMIN</cp:lastModifiedBy>
  <cp:lastPrinted>2020-08-26T04:43:52Z</cp:lastPrinted>
  <dcterms:created xsi:type="dcterms:W3CDTF">2017-07-13T02:47:57Z</dcterms:created>
  <dcterms:modified xsi:type="dcterms:W3CDTF">2022-04-27T13:39:18Z</dcterms:modified>
</cp:coreProperties>
</file>